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2\04. ТС в редакции от 04.2022\ТС в редакции от 29.04.2022\"/>
    </mc:Choice>
  </mc:AlternateContent>
  <bookViews>
    <workbookView xWindow="0" yWindow="0" windowWidth="28800" windowHeight="11625" tabRatio="935" firstSheet="2" activeTab="3"/>
  </bookViews>
  <sheets>
    <sheet name="5 СКДинт АПП Пр130" sheetId="32" r:id="rId1"/>
    <sheet name="5а СКДинт Полный п-к Пр130" sheetId="31" r:id="rId2"/>
    <sheet name="6а АПП  Пр128" sheetId="9" r:id="rId3"/>
    <sheet name="6б Простые услуги Пр131" sheetId="36" r:id="rId4"/>
    <sheet name="6в Комплексные услуги  Пр 131" sheetId="17" r:id="rId5"/>
    <sheet name="6г неотложная помощь Пр128" sheetId="12" r:id="rId6"/>
    <sheet name="6д пос.центров здоровья Пр128" sheetId="19" r:id="rId7"/>
    <sheet name="6ж тарифы ЦАОП Пр 131" sheetId="30" r:id="rId8"/>
    <sheet name="6з тарифы Эндомобиль Пр129" sheetId="35" r:id="rId9"/>
    <sheet name="6и тарифы дет моб комлекс 129 " sheetId="37" r:id="rId10"/>
    <sheet name="7 стоматология Пр128" sheetId="16" r:id="rId11"/>
    <sheet name="Прил 8 дисп. " sheetId="25" r:id="rId12"/>
    <sheet name="Прил 8а дисп.МБ. " sheetId="27" r:id="rId13"/>
    <sheet name="Прил 8б углуб дисп Пр128" sheetId="34" r:id="rId14"/>
  </sheets>
  <externalReferences>
    <externalReference r:id="rId15"/>
  </externalReferences>
  <definedNames>
    <definedName name="_GoBack" localSheetId="10">'7 стоматология Пр128'!$A$15</definedName>
    <definedName name="_xlnm._FilterDatabase" localSheetId="0" hidden="1">'5 СКДинт АПП Пр130'!$A$25:$J$95</definedName>
    <definedName name="_xlnm._FilterDatabase" localSheetId="1" hidden="1">'5а СКДинт Полный п-к Пр130'!$A$24:$WVC$39</definedName>
    <definedName name="_xlnm._FilterDatabase" localSheetId="2" hidden="1">'6а АПП  Пр128'!$A$13:$I$141</definedName>
    <definedName name="_xlnm._FilterDatabase" localSheetId="4" hidden="1">'6в Комплексные услуги  Пр 131'!$A$10:$D$67</definedName>
    <definedName name="_xlnm._FilterDatabase" localSheetId="10" hidden="1">'7 стоматология Пр128'!$A$16:$N$196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Пр128'!$11:$13</definedName>
    <definedName name="_xlnm.Print_Titles" localSheetId="10">'7 стоматология Пр128'!$15:$16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52511"/>
</workbook>
</file>

<file path=xl/calcChain.xml><?xml version="1.0" encoding="utf-8"?>
<calcChain xmlns="http://schemas.openxmlformats.org/spreadsheetml/2006/main">
  <c r="D39" i="36" l="1"/>
  <c r="D40" i="36"/>
  <c r="D41" i="36"/>
  <c r="D42" i="36"/>
  <c r="D70" i="36" l="1"/>
  <c r="E24" i="12" l="1"/>
  <c r="E18" i="12"/>
  <c r="E13" i="12"/>
  <c r="E14" i="12"/>
  <c r="E15" i="12"/>
  <c r="E16" i="12"/>
  <c r="E17" i="12"/>
  <c r="E12" i="12"/>
  <c r="D74" i="36" l="1"/>
  <c r="D75" i="36"/>
  <c r="D76" i="36"/>
  <c r="D77" i="36"/>
  <c r="D78" i="36"/>
  <c r="D79" i="36"/>
  <c r="D80" i="36"/>
  <c r="D81" i="36"/>
  <c r="D82" i="36"/>
  <c r="D83" i="36"/>
  <c r="D84" i="36"/>
  <c r="D85" i="36"/>
  <c r="D73" i="36"/>
  <c r="D53" i="36"/>
  <c r="D54" i="36"/>
  <c r="D55" i="36"/>
  <c r="D56" i="36"/>
  <c r="D57" i="36"/>
  <c r="D58" i="36"/>
  <c r="D59" i="36"/>
  <c r="D60" i="36"/>
  <c r="D61" i="36"/>
  <c r="D62" i="36"/>
  <c r="D63" i="36"/>
  <c r="D64" i="36"/>
  <c r="D65" i="36"/>
  <c r="D66" i="36"/>
  <c r="D67" i="36"/>
  <c r="D68" i="36"/>
  <c r="D69" i="36"/>
  <c r="D71" i="36"/>
  <c r="D52" i="36"/>
  <c r="D45" i="36"/>
  <c r="D46" i="36"/>
  <c r="D47" i="36"/>
  <c r="D48" i="36"/>
  <c r="D49" i="36"/>
  <c r="D50" i="36"/>
  <c r="D44" i="36"/>
  <c r="D26" i="36"/>
  <c r="D27" i="36"/>
  <c r="D28" i="36"/>
  <c r="D29" i="36"/>
  <c r="D30" i="36"/>
  <c r="D31" i="36"/>
  <c r="D32" i="36"/>
  <c r="D33" i="36"/>
  <c r="D34" i="36"/>
  <c r="D35" i="36"/>
  <c r="D36" i="36"/>
  <c r="D37" i="36"/>
  <c r="D38" i="36"/>
  <c r="D25" i="36"/>
  <c r="D22" i="36"/>
  <c r="D23" i="36"/>
  <c r="D21" i="36"/>
  <c r="D18" i="36"/>
  <c r="D19" i="36"/>
  <c r="D17" i="36"/>
  <c r="D44" i="17" l="1"/>
  <c r="D37" i="17" l="1"/>
  <c r="D31" i="17"/>
  <c r="D30" i="17"/>
  <c r="D14" i="32" l="1"/>
</calcChain>
</file>

<file path=xl/sharedStrings.xml><?xml version="1.0" encoding="utf-8"?>
<sst xmlns="http://schemas.openxmlformats.org/spreadsheetml/2006/main" count="3118" uniqueCount="2161">
  <si>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</si>
  <si>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</si>
  <si>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</si>
  <si>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</si>
  <si>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</si>
  <si>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</si>
  <si>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</si>
  <si>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</si>
  <si>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</si>
  <si>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</si>
  <si>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</si>
  <si>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</si>
  <si>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</si>
  <si>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</si>
  <si>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</si>
  <si>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</si>
  <si>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</si>
  <si>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</si>
  <si>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</si>
  <si>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</si>
  <si>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</si>
  <si>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</si>
  <si>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</si>
  <si>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</si>
  <si>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</si>
  <si>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</si>
  <si>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</si>
  <si>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</si>
  <si>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</si>
  <si>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</si>
  <si>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</si>
  <si>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</si>
  <si>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</si>
  <si>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</si>
  <si>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</si>
  <si>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</si>
  <si>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</si>
  <si>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</si>
  <si>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</si>
  <si>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</si>
  <si>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</si>
  <si>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</si>
  <si>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</si>
  <si>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</si>
  <si>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</si>
  <si>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</si>
  <si>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</si>
  <si>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</si>
  <si>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</si>
  <si>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</si>
  <si>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</si>
  <si>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</si>
  <si>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</si>
  <si>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</si>
  <si>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</si>
  <si>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</si>
  <si>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</si>
  <si>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</si>
  <si>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</si>
  <si>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</si>
  <si>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</si>
  <si>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</si>
  <si>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</si>
  <si>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</si>
  <si>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</si>
  <si>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</si>
  <si>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</si>
  <si>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</si>
  <si>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</si>
  <si>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</si>
  <si>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</si>
  <si>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</si>
  <si>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</si>
  <si>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</si>
  <si>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</si>
  <si>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</si>
  <si>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</si>
  <si>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</si>
  <si>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</si>
  <si>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</si>
  <si>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</si>
  <si>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</si>
  <si>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</si>
  <si>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</si>
  <si>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</si>
  <si>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</si>
  <si>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</si>
  <si>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</si>
  <si>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</si>
  <si>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</si>
  <si>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</si>
  <si>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</si>
  <si>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</si>
  <si>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</si>
  <si>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</si>
  <si>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</si>
  <si>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</si>
  <si>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</si>
  <si>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</si>
  <si>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</si>
  <si>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</si>
  <si>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</si>
  <si>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</si>
  <si>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</si>
  <si>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</si>
  <si>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</si>
  <si>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</si>
  <si>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</si>
  <si>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</si>
  <si>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</si>
  <si>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</si>
  <si>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</si>
  <si>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</si>
  <si>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</si>
  <si>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</si>
  <si>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</si>
  <si>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</si>
  <si>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</si>
  <si>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</si>
  <si>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</si>
  <si>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</si>
  <si>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</si>
  <si>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</si>
  <si>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</si>
  <si>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</si>
  <si>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</si>
  <si>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</si>
  <si>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</si>
  <si>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</si>
  <si>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</si>
  <si>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</si>
  <si>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</si>
  <si>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</si>
  <si>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</si>
  <si>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</si>
  <si>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</si>
  <si>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</si>
  <si>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</si>
  <si>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</si>
  <si>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</si>
  <si>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</si>
  <si>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</si>
  <si>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</si>
  <si>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</si>
  <si>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</si>
  <si>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</si>
  <si>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</si>
  <si>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</si>
  <si>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</si>
  <si>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</si>
  <si>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</si>
  <si>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</si>
  <si>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</si>
  <si>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</si>
  <si>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</si>
  <si>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</si>
  <si>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</si>
  <si>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</si>
  <si>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</si>
  <si>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</si>
  <si>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</si>
  <si>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</si>
  <si>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</si>
  <si>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</si>
  <si>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</si>
  <si>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</si>
  <si>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</si>
  <si>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</si>
  <si>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</si>
  <si>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</si>
  <si>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</si>
  <si>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</si>
  <si>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</si>
  <si>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</si>
  <si>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</si>
  <si>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</si>
  <si>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</si>
  <si>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</si>
  <si>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</si>
  <si>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</si>
  <si>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</si>
  <si>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</si>
  <si>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</si>
  <si>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</si>
  <si>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</si>
  <si>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</si>
  <si>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</si>
  <si>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</si>
  <si>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</si>
  <si>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</si>
  <si>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</si>
  <si>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</si>
  <si>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</si>
  <si>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</si>
  <si>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</si>
  <si>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</si>
  <si>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</si>
  <si>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</si>
  <si>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</si>
  <si>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</si>
  <si>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</si>
  <si>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</si>
  <si>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</si>
  <si>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</si>
  <si>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</si>
  <si>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</si>
  <si>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</si>
  <si>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</si>
  <si>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</si>
  <si>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</si>
  <si>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</si>
  <si>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</si>
  <si>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</si>
  <si>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</si>
  <si>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</si>
  <si>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</si>
  <si>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</si>
  <si>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</si>
  <si>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</si>
  <si>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</si>
  <si>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</si>
  <si>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</si>
  <si>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</si>
  <si>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</si>
  <si>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</si>
  <si>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</si>
  <si>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</si>
  <si>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</si>
  <si>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</si>
  <si>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</si>
  <si>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</si>
  <si>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</si>
  <si>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</si>
  <si>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</si>
  <si>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</si>
  <si>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</si>
  <si>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</si>
  <si>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</si>
  <si>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</si>
  <si>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</si>
  <si>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</si>
  <si>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</si>
  <si>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</si>
  <si>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</si>
  <si>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</si>
  <si>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</si>
  <si>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</si>
  <si>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</si>
  <si>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</si>
  <si>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</si>
  <si>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</si>
  <si>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</si>
  <si>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</si>
  <si>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</si>
  <si>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</si>
  <si>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</si>
  <si>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</si>
  <si>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</si>
  <si>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</si>
  <si>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</si>
  <si>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</si>
  <si>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</si>
  <si>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</si>
  <si>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</si>
  <si>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</si>
  <si>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</si>
  <si>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</si>
  <si>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</si>
  <si>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</si>
  <si>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</si>
  <si>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</si>
  <si>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</si>
  <si>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</si>
  <si>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</si>
  <si>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</si>
  <si>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</si>
  <si>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</si>
  <si>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</si>
  <si>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</si>
  <si>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</si>
  <si>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</si>
  <si>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</si>
  <si>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</si>
  <si>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</si>
  <si>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</si>
  <si>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</si>
  <si>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</si>
  <si>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</si>
  <si>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</si>
  <si>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</si>
  <si>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</si>
  <si>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</si>
  <si>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</si>
  <si>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</si>
  <si>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</si>
  <si>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</si>
  <si>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</si>
  <si>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</si>
  <si>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</si>
  <si>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</si>
  <si>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</si>
  <si>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</si>
  <si>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</si>
  <si>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</si>
  <si>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</si>
  <si>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</si>
  <si>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</si>
  <si>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</si>
  <si>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</si>
  <si>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</si>
  <si>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</si>
  <si>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</si>
  <si>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</si>
  <si>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</si>
  <si>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</si>
  <si>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</si>
  <si>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</si>
  <si>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</si>
  <si>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</si>
  <si>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</si>
  <si>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</si>
  <si>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</si>
  <si>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</si>
  <si>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</si>
  <si>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</si>
  <si>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</si>
  <si>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</si>
  <si>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</si>
  <si>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</si>
  <si>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</si>
  <si>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</si>
  <si>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</si>
  <si>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</si>
  <si>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</si>
  <si>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</si>
  <si>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</si>
  <si>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</si>
  <si>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</si>
  <si>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</si>
  <si>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</si>
  <si>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</si>
  <si>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</si>
  <si>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</si>
  <si>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</si>
  <si>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</si>
  <si>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</si>
  <si>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</si>
  <si>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</si>
  <si>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</si>
  <si>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</si>
  <si>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</si>
  <si>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</si>
  <si>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</si>
  <si>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</si>
  <si>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</si>
  <si>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</si>
  <si>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</si>
  <si>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</si>
  <si>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</si>
  <si>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</si>
  <si>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</si>
  <si>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</si>
  <si>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</si>
  <si>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</si>
  <si>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</si>
  <si>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</si>
  <si>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</si>
  <si>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</si>
  <si>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</si>
  <si>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</si>
  <si>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</si>
  <si>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</si>
  <si>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</si>
  <si>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</si>
  <si>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</si>
  <si>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</si>
  <si>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</si>
  <si>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</si>
  <si>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</si>
  <si>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</si>
  <si>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</si>
  <si>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</si>
  <si>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</si>
  <si>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</si>
  <si>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</si>
  <si>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</si>
  <si>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</si>
  <si>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</si>
  <si>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</si>
  <si>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</si>
  <si>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</si>
  <si>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</si>
  <si>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</si>
  <si>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</si>
  <si>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</si>
  <si>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</si>
  <si>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</si>
  <si>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</si>
  <si>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</si>
  <si>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</si>
  <si>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</si>
  <si>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</si>
  <si>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</si>
  <si>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</si>
  <si>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</si>
  <si>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</si>
  <si>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</si>
  <si>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</si>
  <si>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</si>
  <si>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</si>
  <si>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</si>
  <si>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</si>
  <si>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</si>
  <si>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</si>
  <si>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</si>
  <si>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</si>
  <si>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</si>
  <si>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</si>
  <si>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</si>
  <si>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</si>
  <si>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</si>
  <si>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</si>
  <si>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</si>
  <si>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</si>
  <si>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</si>
  <si>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</si>
  <si>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</si>
  <si>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</si>
  <si>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</si>
  <si>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</si>
  <si>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</si>
  <si>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</si>
  <si>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</si>
  <si>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</si>
  <si>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</si>
  <si>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</si>
  <si>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</si>
  <si>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</si>
  <si>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</si>
  <si>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</si>
  <si>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</si>
  <si>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</si>
  <si>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</si>
  <si>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</si>
  <si>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</si>
  <si>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</si>
  <si>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</si>
  <si>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</si>
  <si>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</si>
  <si>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</si>
  <si>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</si>
  <si>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</si>
  <si>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</si>
  <si>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</si>
  <si>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</si>
  <si>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</si>
  <si>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</si>
  <si>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</si>
  <si>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</si>
  <si>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</si>
  <si>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</si>
  <si>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</si>
  <si>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</si>
  <si>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</si>
  <si>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</si>
  <si>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</si>
  <si>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</si>
  <si>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</si>
  <si>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</si>
  <si>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</si>
  <si>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</si>
  <si>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</si>
  <si>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</si>
  <si>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</si>
  <si>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</si>
  <si>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</si>
  <si>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</si>
  <si>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</si>
  <si>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</si>
  <si>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</si>
  <si>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</si>
  <si>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</si>
  <si>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</si>
  <si>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</si>
  <si>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</si>
  <si>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</si>
  <si>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</si>
  <si>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</si>
  <si>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</si>
  <si>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</si>
  <si>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</si>
  <si>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</si>
  <si>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</si>
  <si>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</si>
  <si>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</si>
  <si>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</si>
  <si>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</si>
  <si>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</si>
  <si>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</si>
  <si>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</si>
  <si>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</si>
  <si>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</si>
  <si>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</si>
  <si>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</si>
  <si>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</si>
  <si>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</si>
  <si>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</si>
  <si>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</si>
  <si>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</si>
  <si>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</si>
  <si>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</si>
  <si>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</si>
  <si>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</si>
  <si>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</si>
  <si>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</si>
  <si>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</si>
  <si>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</si>
  <si>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</si>
  <si>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</si>
  <si>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</si>
  <si>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</si>
  <si>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</si>
  <si>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</si>
  <si>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</si>
  <si>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</si>
  <si>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</si>
  <si>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</si>
  <si>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</si>
  <si>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</si>
  <si>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</si>
  <si>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</si>
  <si>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</si>
  <si>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</si>
  <si>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</si>
  <si>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</si>
  <si>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</si>
  <si>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</si>
  <si>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</si>
  <si>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</si>
  <si>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</si>
  <si>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</si>
  <si>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</si>
  <si>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</si>
  <si>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</si>
  <si>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</si>
  <si>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</si>
  <si>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</si>
  <si>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</si>
  <si>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</si>
  <si>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</si>
  <si>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</si>
  <si>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</si>
  <si>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</si>
  <si>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</si>
  <si>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</si>
  <si>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</si>
  <si>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</si>
  <si>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</si>
  <si>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</si>
  <si>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</si>
  <si>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</si>
  <si>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</si>
  <si>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</si>
  <si>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</si>
  <si>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</si>
  <si>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</si>
  <si>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</si>
  <si>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</si>
  <si>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</si>
  <si>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</si>
  <si>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</si>
  <si>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</si>
  <si>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</si>
  <si>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</si>
  <si>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</si>
  <si>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</si>
  <si>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</si>
  <si>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</si>
  <si>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</si>
  <si>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</si>
  <si>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</si>
  <si>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</si>
  <si>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</si>
  <si>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</si>
  <si>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</si>
  <si>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</si>
  <si>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</si>
  <si>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</si>
  <si>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</si>
  <si>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</si>
  <si>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</si>
  <si>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</si>
  <si>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</si>
  <si>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</si>
  <si>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</si>
  <si>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</si>
  <si>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</si>
  <si>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</si>
  <si>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</si>
  <si>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</si>
  <si>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</si>
  <si>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</si>
  <si>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</si>
  <si>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</si>
  <si>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</si>
  <si>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</si>
  <si>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</si>
  <si>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</si>
  <si>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</si>
  <si>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</si>
  <si>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</si>
  <si>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</si>
  <si>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</si>
  <si>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</si>
  <si>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</si>
  <si>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</si>
  <si>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</si>
  <si>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</si>
  <si>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</si>
  <si>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</si>
  <si>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</si>
  <si>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</si>
  <si>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</si>
  <si>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</si>
  <si>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</si>
  <si>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</si>
  <si>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</si>
  <si>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</si>
  <si>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</si>
  <si>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</si>
  <si>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</si>
  <si>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</si>
  <si>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</si>
  <si>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</si>
  <si>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</si>
  <si>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</si>
  <si>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</si>
  <si>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</si>
  <si>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</si>
  <si>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</si>
  <si>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</si>
  <si>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</si>
  <si>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</si>
  <si>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</si>
  <si>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</si>
  <si>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</si>
  <si>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</si>
  <si>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</si>
  <si>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</si>
  <si>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</si>
  <si>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</si>
  <si>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</si>
  <si>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</si>
  <si>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</si>
  <si>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</si>
  <si>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</si>
  <si>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</si>
  <si>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</si>
  <si>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</si>
  <si>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</si>
  <si>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</si>
  <si>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</si>
  <si>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</si>
  <si>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</si>
  <si>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</si>
  <si>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</si>
  <si>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</si>
  <si>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</si>
  <si>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</si>
  <si>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</si>
  <si>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</si>
  <si>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</si>
  <si>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</si>
  <si>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</si>
  <si>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</si>
  <si>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</si>
  <si>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</si>
  <si>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</si>
  <si>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</si>
  <si>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</si>
  <si>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</si>
  <si>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</si>
  <si>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</si>
  <si>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</si>
  <si>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</si>
  <si>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</si>
  <si>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</si>
  <si>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</si>
  <si>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</si>
  <si>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</si>
  <si>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</si>
  <si>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</si>
  <si>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</si>
  <si>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</si>
  <si>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</si>
  <si>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</si>
  <si>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</si>
  <si>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</si>
  <si>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</si>
  <si>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</si>
  <si>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</si>
  <si>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</si>
  <si>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</si>
  <si>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</si>
  <si>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</si>
  <si>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</si>
  <si>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</si>
  <si>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</si>
  <si>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</si>
  <si>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</si>
  <si>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</si>
  <si>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</si>
  <si>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</si>
  <si>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</si>
  <si>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</si>
  <si>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</si>
  <si>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</si>
  <si>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</si>
  <si>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</si>
  <si>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</si>
  <si>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</si>
  <si>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</si>
  <si>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</si>
  <si>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</si>
  <si>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</si>
  <si>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</si>
  <si>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</si>
  <si>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</si>
  <si>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</si>
  <si>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</si>
  <si>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</si>
  <si>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</si>
  <si>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</si>
  <si>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</si>
  <si>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</si>
  <si>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</si>
  <si>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</si>
  <si>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</si>
  <si>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</si>
  <si>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</si>
  <si>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</si>
  <si>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</si>
  <si>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</si>
  <si>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</si>
  <si>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</si>
  <si>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</si>
  <si>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</si>
  <si>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</si>
  <si>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</si>
  <si>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</si>
  <si>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</si>
  <si>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</si>
  <si>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</si>
  <si>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</si>
  <si>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</si>
  <si>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</si>
  <si>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</si>
  <si>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</si>
  <si>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</si>
  <si>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</si>
  <si>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</si>
  <si>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</si>
  <si>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</si>
  <si>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</si>
  <si>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</si>
  <si>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</si>
  <si>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</si>
  <si>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</si>
  <si>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</si>
  <si>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</si>
  <si>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</si>
  <si>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</si>
  <si>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</si>
  <si>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</si>
  <si>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</si>
  <si>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</si>
  <si>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</si>
  <si>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</si>
  <si>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</si>
  <si>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</si>
  <si>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</si>
  <si>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</si>
  <si>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</si>
  <si>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</si>
  <si>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</si>
  <si>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</si>
  <si>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</si>
  <si>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</si>
  <si>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</si>
  <si>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</si>
  <si>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</si>
  <si>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</si>
  <si>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</si>
  <si>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</si>
  <si>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</si>
  <si>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</si>
  <si>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</si>
  <si>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</si>
  <si>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</si>
  <si>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</si>
  <si>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</si>
  <si>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</si>
  <si>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</si>
  <si>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</si>
  <si>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</si>
  <si>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</si>
  <si>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</si>
  <si>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</si>
  <si>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</si>
  <si>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</si>
  <si>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</si>
  <si>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</si>
  <si>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</si>
  <si>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</si>
  <si>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</si>
  <si>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</si>
  <si>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</si>
  <si>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</si>
  <si>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</si>
  <si>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</si>
  <si>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</si>
  <si>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</si>
  <si>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</si>
  <si>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</si>
  <si>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</si>
  <si>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</si>
  <si>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</si>
  <si>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</si>
  <si>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</si>
  <si>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</si>
  <si>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</si>
  <si>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</si>
  <si>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</si>
  <si>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</si>
  <si>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</si>
  <si>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</si>
  <si>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</si>
  <si>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</si>
  <si>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</si>
  <si>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</si>
  <si>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</si>
  <si>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</si>
  <si>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</si>
  <si>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</si>
  <si>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</si>
  <si>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</si>
  <si>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</si>
  <si>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</si>
  <si>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</si>
  <si>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</si>
  <si>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</si>
  <si>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</si>
  <si>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</si>
  <si>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</si>
  <si>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</si>
  <si>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</si>
  <si>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</si>
  <si>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</si>
  <si>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</si>
  <si>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</si>
  <si>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</si>
  <si>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</si>
  <si>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</si>
  <si>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</si>
  <si>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</si>
  <si>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</si>
  <si>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</si>
  <si>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</si>
  <si>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</si>
  <si>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</si>
  <si>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</si>
  <si>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</si>
  <si>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</si>
  <si>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</si>
  <si>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</si>
  <si>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</si>
  <si>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</si>
  <si>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</si>
  <si>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</si>
  <si>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</si>
  <si>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</si>
  <si>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</si>
  <si>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</si>
  <si>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</si>
  <si>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</si>
  <si>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</si>
  <si>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</si>
  <si>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</si>
  <si>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</si>
  <si>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</si>
  <si>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</si>
  <si>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</si>
  <si>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</si>
  <si>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</si>
  <si>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</si>
  <si>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</si>
  <si>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</si>
  <si>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</si>
  <si>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</si>
  <si>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</si>
  <si>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</si>
  <si>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</si>
  <si>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</si>
  <si>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</si>
  <si>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</si>
  <si>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</si>
  <si>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</si>
  <si>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</si>
  <si>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</si>
  <si>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</si>
  <si>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</si>
  <si>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</si>
  <si>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</si>
  <si>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</si>
  <si>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</si>
  <si>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</si>
  <si>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</si>
  <si>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</si>
  <si>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</si>
  <si>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</si>
  <si>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</si>
  <si>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</si>
  <si>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</si>
  <si>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</si>
  <si>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</si>
  <si>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</si>
  <si>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</si>
  <si>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</si>
  <si>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</si>
  <si>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</si>
  <si>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</si>
  <si>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</si>
  <si>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</si>
  <si>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</si>
  <si>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</si>
  <si>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</si>
  <si>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</si>
  <si>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</si>
  <si>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</si>
  <si>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</si>
  <si>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</si>
  <si>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</si>
  <si>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</si>
  <si>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</si>
  <si>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</si>
  <si>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</si>
  <si>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</si>
  <si>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</si>
  <si>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</si>
  <si>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</si>
  <si>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</si>
  <si>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</si>
  <si>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</si>
  <si>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</si>
  <si>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</si>
  <si>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</si>
  <si>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</si>
  <si>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</si>
  <si>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</si>
  <si>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</si>
  <si>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</si>
  <si>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</si>
  <si>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</si>
  <si>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</si>
  <si>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</si>
  <si>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</si>
  <si>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</si>
  <si>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</si>
  <si>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</si>
  <si>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</si>
  <si>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</si>
  <si>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</si>
  <si>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</si>
  <si>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</si>
  <si>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</si>
  <si>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</si>
  <si>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</si>
  <si>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</si>
  <si>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</si>
  <si>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</si>
  <si>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</si>
  <si>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</si>
  <si>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</si>
  <si>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</si>
  <si>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</si>
  <si>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</si>
  <si>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</si>
  <si>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</si>
  <si>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</si>
  <si>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</si>
  <si>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</si>
  <si>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</si>
  <si>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</si>
  <si>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</si>
  <si>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</si>
  <si>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</si>
  <si>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</si>
  <si>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</si>
  <si>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</si>
  <si>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</si>
  <si>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</si>
  <si>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</si>
  <si>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</si>
  <si>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</si>
  <si>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</si>
  <si>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</si>
  <si>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</si>
  <si>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</si>
  <si>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</si>
  <si>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</si>
  <si>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</si>
  <si>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</si>
  <si>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</si>
  <si>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</si>
  <si>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</si>
  <si>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</si>
  <si>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</si>
  <si>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</si>
  <si>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</si>
  <si>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</si>
  <si>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</si>
  <si>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</si>
  <si>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</si>
  <si>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</si>
  <si>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</si>
  <si>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</si>
  <si>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</si>
  <si>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</si>
  <si>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</si>
  <si>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</si>
  <si>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</si>
  <si>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</si>
  <si>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</si>
  <si>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</si>
  <si>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</si>
  <si>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</si>
  <si>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</si>
  <si>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</si>
  <si>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</si>
  <si>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</si>
  <si>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</si>
  <si>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</si>
  <si>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</si>
  <si>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</si>
  <si>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</si>
  <si>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</si>
  <si>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</si>
  <si>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</si>
  <si>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</si>
  <si>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</si>
  <si>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</si>
  <si>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</si>
  <si>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</si>
  <si>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</si>
  <si>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</si>
  <si>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</si>
  <si>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</si>
  <si>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</si>
  <si>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</si>
  <si>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</si>
  <si>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</si>
  <si>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</si>
  <si>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</si>
  <si>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</si>
  <si>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</si>
  <si>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</si>
  <si>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</si>
  <si>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</si>
  <si>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</si>
  <si>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</si>
  <si>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</si>
  <si>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</si>
  <si>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</si>
  <si>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</si>
  <si>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</si>
  <si>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</si>
  <si>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</si>
  <si>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</si>
  <si>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</si>
  <si>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</si>
  <si>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</si>
  <si>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</si>
  <si>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</si>
  <si>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</si>
  <si>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</si>
  <si>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</si>
  <si>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</si>
  <si>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</si>
  <si>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</si>
  <si>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</si>
  <si>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</si>
  <si>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</si>
  <si>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</si>
  <si>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</si>
  <si>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</si>
  <si>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</si>
  <si>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</si>
  <si>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</si>
  <si>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</si>
  <si>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</si>
  <si>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</si>
  <si>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</si>
  <si>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</si>
  <si>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</si>
  <si>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</si>
  <si>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</si>
  <si>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</si>
  <si>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</si>
  <si>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</si>
  <si>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</si>
  <si>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</si>
  <si>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</si>
  <si>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</si>
  <si>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</si>
  <si>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</si>
  <si>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</si>
  <si>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</si>
  <si>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</si>
  <si>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</si>
  <si>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</si>
  <si>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</si>
  <si>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</si>
  <si>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</si>
  <si>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</si>
  <si>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</si>
  <si>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</si>
  <si>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</si>
  <si>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</si>
  <si>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</si>
  <si>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</si>
  <si>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</si>
  <si>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</si>
  <si>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</si>
  <si>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</si>
  <si>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</si>
  <si>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</si>
  <si>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</si>
  <si>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</si>
  <si>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</si>
  <si>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</si>
  <si>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</si>
  <si>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</si>
  <si>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</si>
  <si>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</si>
  <si>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</si>
  <si>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</si>
  <si>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</si>
  <si>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</si>
  <si>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</si>
  <si>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</si>
  <si>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</si>
  <si>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</si>
  <si>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</si>
  <si>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</si>
  <si>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</si>
  <si>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</si>
  <si>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</si>
  <si>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</si>
  <si>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</si>
  <si>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</si>
  <si>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</si>
  <si>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</si>
  <si>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</si>
  <si>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</si>
  <si>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</si>
  <si>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</si>
  <si>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</si>
  <si>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</si>
  <si>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</si>
  <si>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</si>
  <si>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</si>
  <si>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</si>
  <si>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</si>
  <si>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</si>
  <si>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</si>
  <si>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</si>
  <si>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</si>
  <si>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</si>
  <si>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</si>
  <si>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</si>
  <si>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</si>
  <si>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</si>
  <si>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</si>
  <si>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</si>
  <si>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</si>
  <si>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</si>
  <si>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</si>
  <si>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</si>
  <si>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</si>
  <si>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</si>
  <si>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</si>
  <si>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</si>
  <si>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</si>
  <si>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</si>
  <si>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</si>
  <si>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</si>
  <si>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</si>
  <si>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</si>
  <si>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</si>
  <si>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</si>
  <si>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</si>
  <si>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</si>
  <si>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</si>
  <si>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</si>
  <si>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</si>
  <si>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</si>
  <si>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</si>
  <si>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</si>
  <si>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</si>
  <si>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</si>
  <si>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</si>
  <si>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</si>
  <si>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</si>
  <si>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</si>
  <si>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</si>
  <si>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</si>
  <si>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</si>
  <si>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</si>
  <si>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</si>
  <si>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</si>
  <si>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</si>
  <si>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</si>
  <si>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</si>
  <si>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</si>
  <si>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</si>
  <si>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</si>
  <si>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</si>
  <si>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</si>
  <si>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</si>
  <si>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</si>
  <si>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</si>
  <si>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</si>
  <si>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</si>
  <si>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</si>
  <si>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</si>
  <si>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</si>
  <si>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</si>
  <si>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</si>
  <si>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</si>
  <si>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</si>
  <si>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</si>
  <si>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</si>
  <si>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</si>
  <si>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</si>
  <si>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</si>
  <si>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</si>
  <si>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</si>
  <si>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</si>
  <si>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</si>
  <si>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</si>
  <si>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</si>
  <si>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</si>
  <si>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</si>
  <si>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</si>
  <si>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</si>
  <si>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</si>
  <si>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</si>
  <si>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</si>
  <si>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</si>
  <si>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</si>
  <si>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</si>
  <si>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</si>
  <si>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</si>
  <si>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</si>
  <si>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</si>
  <si>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</si>
  <si>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</si>
  <si>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</si>
  <si>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</si>
  <si>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</si>
  <si>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</si>
  <si>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</si>
  <si>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</si>
  <si>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</si>
  <si>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</si>
  <si>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</si>
  <si>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</si>
  <si>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</si>
  <si>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</si>
  <si>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</si>
  <si>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</si>
  <si>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</si>
  <si>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</si>
  <si>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</si>
  <si>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</si>
  <si>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</si>
  <si>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</si>
  <si>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</si>
  <si>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</si>
  <si>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</si>
  <si>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</si>
  <si>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</si>
  <si>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</si>
  <si>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</si>
  <si>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</si>
  <si>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</si>
  <si>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</si>
  <si>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</si>
  <si>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</si>
  <si>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</si>
  <si>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</si>
  <si>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</si>
  <si>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</si>
  <si>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</si>
  <si>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</si>
  <si>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</si>
  <si>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</si>
  <si>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</si>
  <si>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</si>
  <si>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</si>
  <si>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</si>
  <si>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</si>
  <si>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</si>
  <si>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</si>
  <si>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</si>
  <si>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</si>
  <si>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</si>
  <si>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</si>
  <si>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</si>
  <si>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</si>
  <si>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</si>
  <si>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</si>
  <si>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</si>
  <si>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</si>
  <si>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</si>
  <si>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</si>
  <si>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</si>
  <si>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</si>
  <si>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</si>
  <si>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</si>
  <si>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</si>
  <si>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</si>
  <si>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</si>
  <si>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</si>
  <si>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</si>
  <si>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</si>
  <si>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</si>
  <si>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</si>
  <si>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</si>
  <si>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</si>
  <si>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</si>
  <si>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</si>
  <si>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</si>
  <si>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</si>
  <si>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</si>
  <si>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</si>
  <si>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</si>
  <si>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</si>
  <si>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</si>
  <si>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</si>
  <si>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</si>
  <si>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</si>
  <si>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</si>
  <si>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</si>
  <si>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</si>
  <si>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</si>
  <si>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</si>
  <si>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</si>
  <si>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</si>
  <si>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</si>
  <si>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</si>
  <si>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</si>
  <si>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</si>
  <si>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</si>
  <si>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</si>
  <si>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</si>
  <si>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</si>
  <si>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</si>
  <si>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</si>
  <si>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</si>
  <si>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</si>
  <si>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</si>
  <si>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</si>
  <si>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</si>
  <si>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</si>
  <si>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</si>
  <si>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</si>
  <si>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</si>
  <si>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</si>
  <si>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</si>
  <si>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</si>
  <si>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</si>
  <si>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</si>
  <si>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</si>
  <si>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</si>
  <si>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</si>
  <si>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</si>
  <si>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</si>
  <si>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2.67.960.2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</si>
  <si>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</si>
  <si>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</si>
  <si>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</si>
  <si>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</si>
  <si>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</si>
  <si>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</si>
  <si>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</si>
  <si>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</si>
  <si>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</si>
  <si>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</si>
  <si>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</si>
  <si>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по реализации Московской областной программы ОМС на 2021 год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</si>
  <si>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</si>
  <si>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</si>
  <si>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</si>
  <si>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</si>
  <si>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</si>
  <si>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</si>
  <si>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</si>
  <si>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A05.10.004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</si>
  <si>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</si>
  <si>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</si>
  <si>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</si>
  <si>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</si>
  <si>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</si>
  <si>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</si>
  <si>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</si>
  <si>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</si>
  <si>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</si>
  <si>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</si>
  <si>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</si>
  <si>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</si>
  <si>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</si>
  <si>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</si>
  <si>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</si>
  <si>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</si>
  <si>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</si>
  <si>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</si>
  <si>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</si>
  <si>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</si>
  <si>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</si>
  <si>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</si>
  <si>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</si>
  <si>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</si>
  <si>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</si>
  <si>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</si>
  <si>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</si>
  <si>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</si>
  <si>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</si>
  <si>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</si>
  <si>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</si>
  <si>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</si>
  <si>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</si>
  <si>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</si>
  <si>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</si>
  <si>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</si>
  <si>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</si>
  <si>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</si>
  <si>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</si>
  <si>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</si>
  <si>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</si>
  <si>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</si>
  <si>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</si>
  <si>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</si>
  <si>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</si>
  <si>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</si>
  <si>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</si>
  <si>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</si>
  <si>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</si>
  <si>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</si>
  <si>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</si>
  <si>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</si>
  <si>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</si>
  <si>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</si>
  <si>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</si>
  <si>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</si>
  <si>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</si>
  <si>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</si>
  <si>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</si>
  <si>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</si>
  <si>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</si>
  <si>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</si>
  <si>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</si>
  <si>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</si>
  <si>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</si>
  <si>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</si>
  <si>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</si>
  <si>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</si>
  <si>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</si>
  <si>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</si>
  <si>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</si>
  <si>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</si>
  <si>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</si>
  <si>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</si>
  <si>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</si>
  <si>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</si>
  <si>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</si>
  <si>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</si>
  <si>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</si>
  <si>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</si>
  <si>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</si>
  <si>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</si>
  <si>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</si>
  <si>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</si>
  <si>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</si>
  <si>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</si>
  <si>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</si>
  <si>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</si>
  <si>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</si>
  <si>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</si>
  <si>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</si>
  <si>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</si>
  <si>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</si>
  <si>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</si>
  <si>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</si>
  <si>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</si>
  <si>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</si>
  <si>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</si>
  <si>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</si>
  <si>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</si>
  <si>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</si>
  <si>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</si>
  <si>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</si>
  <si>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</si>
  <si>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</si>
  <si>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</si>
  <si>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</si>
  <si>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</si>
  <si>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</si>
  <si>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</si>
  <si>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</si>
  <si>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</si>
  <si>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</si>
  <si>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</si>
  <si>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</si>
  <si>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</si>
  <si>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</si>
  <si>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</si>
  <si>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</si>
  <si>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</si>
  <si>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</si>
  <si>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</si>
  <si>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A09.05.130C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</si>
  <si>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</si>
  <si>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</si>
  <si>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</si>
  <si>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</si>
  <si>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</si>
  <si>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</si>
  <si>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</si>
  <si>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</si>
  <si>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</si>
  <si>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</si>
  <si>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</si>
  <si>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</si>
  <si>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</si>
  <si>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</si>
  <si>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</si>
  <si>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</si>
  <si>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</si>
  <si>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</si>
  <si>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</si>
  <si>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</si>
  <si>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</si>
  <si>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</si>
  <si>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</si>
  <si>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</si>
  <si>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</si>
  <si>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</si>
  <si>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</si>
  <si>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</si>
  <si>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</si>
  <si>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</si>
  <si>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</si>
  <si>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</si>
  <si>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</si>
  <si>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</si>
  <si>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</si>
  <si>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</si>
  <si>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</si>
  <si>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</si>
  <si>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</si>
  <si>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</si>
  <si>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</si>
  <si>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</si>
  <si>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</si>
  <si>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</si>
  <si>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</si>
  <si>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</si>
  <si>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</si>
  <si>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</si>
  <si>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</si>
  <si>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</si>
  <si>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</si>
  <si>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</si>
  <si>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</si>
  <si>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</si>
  <si>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</si>
  <si>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</si>
  <si>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</si>
  <si>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</si>
  <si>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</si>
  <si>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</si>
  <si>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</si>
  <si>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</si>
  <si>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</si>
  <si>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</si>
  <si>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</si>
  <si>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</si>
  <si>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</si>
  <si>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</si>
  <si>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</si>
  <si>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</si>
  <si>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</si>
  <si>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</si>
  <si>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</si>
  <si>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</si>
  <si>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</si>
  <si>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</si>
  <si>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</si>
  <si>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</si>
  <si>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</si>
  <si>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</si>
  <si>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</si>
  <si>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</si>
  <si>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</si>
  <si>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</si>
  <si>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</si>
  <si>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</si>
  <si>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</si>
  <si>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</si>
  <si>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</si>
  <si>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</si>
  <si>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</si>
  <si>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</si>
  <si>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</si>
  <si>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</si>
  <si>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</si>
  <si>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</si>
  <si>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</si>
  <si>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r>
      <t>Ультразвуковое исследование сердца*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</si>
  <si>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</si>
  <si>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</si>
  <si>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</si>
  <si>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</si>
  <si>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</si>
  <si>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</si>
  <si>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</si>
  <si>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</si>
  <si>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</si>
  <si>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</si>
  <si>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</si>
  <si>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</si>
  <si>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</si>
  <si>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</si>
  <si>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</si>
  <si>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</si>
  <si>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</si>
  <si>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</si>
  <si>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</si>
  <si>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</si>
  <si>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</si>
  <si>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</si>
  <si>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</si>
  <si>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</si>
  <si>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</si>
  <si>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</si>
  <si>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</si>
  <si>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</si>
  <si>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</si>
  <si>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</si>
  <si>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</si>
  <si>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</si>
  <si>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</si>
  <si>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</si>
  <si>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</si>
  <si>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</si>
  <si>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</si>
  <si>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</si>
  <si>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</si>
  <si>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</si>
  <si>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</si>
  <si>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</si>
  <si>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</si>
  <si>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</si>
  <si>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</si>
  <si>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</si>
  <si>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</si>
  <si>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</si>
  <si>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</si>
  <si>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</si>
  <si>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</si>
  <si>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</si>
  <si>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</si>
  <si>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rFont val="Times New Roman"/>
        <family val="1"/>
        <charset val="204"/>
      </rPr>
      <t>1</t>
    </r>
  </si>
  <si>
    <t>A26.08.0A</t>
  </si>
  <si>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</si>
  <si>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A08.05.001</t>
  </si>
  <si>
    <t>Цитологическое исследование мазка костного мозга (миелограмма)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</si>
  <si>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</si>
  <si>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</si>
  <si>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</si>
  <si>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</si>
  <si>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</si>
  <si>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</si>
  <si>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</si>
  <si>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</si>
  <si>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</si>
  <si>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</si>
  <si>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</si>
  <si>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</si>
  <si>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</si>
  <si>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</si>
  <si>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</si>
  <si>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</si>
  <si>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</si>
  <si>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</si>
  <si>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</si>
  <si>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</si>
  <si>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</si>
  <si>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</si>
  <si>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</si>
  <si>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</si>
  <si>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</si>
  <si>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</si>
  <si>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</si>
  <si>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</si>
  <si>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</si>
  <si>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</si>
  <si>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</si>
  <si>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</si>
  <si>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</si>
  <si>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</si>
  <si>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</si>
  <si>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</si>
  <si>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</si>
  <si>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</si>
  <si>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</si>
  <si>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</si>
  <si>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</si>
  <si>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</si>
  <si>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</si>
  <si>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</si>
  <si>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</si>
  <si>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</si>
  <si>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</si>
  <si>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</si>
  <si>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</si>
  <si>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</si>
  <si>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</si>
  <si>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</si>
  <si>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</si>
  <si>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</si>
  <si>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</si>
  <si>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</si>
  <si>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</si>
  <si>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</si>
  <si>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</si>
  <si>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</si>
  <si>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</si>
  <si>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</si>
  <si>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</si>
  <si>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</si>
  <si>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</si>
  <si>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</si>
  <si>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</si>
  <si>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</si>
  <si>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</si>
  <si>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</si>
  <si>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</si>
  <si>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</si>
  <si>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</si>
  <si>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</si>
  <si>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</si>
  <si>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</si>
  <si>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</si>
  <si>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</si>
  <si>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</si>
  <si>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</si>
  <si>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</si>
  <si>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</si>
  <si>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</si>
  <si>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</si>
  <si>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</si>
  <si>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Рентгеноскопию пищевода, желудка, двенадцатиперстной кишки</t>
    </r>
    <r>
      <rPr>
        <vertAlign val="superscript"/>
        <sz val="12"/>
        <rFont val="Times New Roman"/>
        <family val="1"/>
        <charset val="204"/>
      </rPr>
      <t>1</t>
    </r>
  </si>
  <si>
    <r>
      <t>Рентгенография грудной клетки в двух проекциях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</si>
  <si>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</si>
  <si>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</si>
  <si>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</si>
  <si>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</si>
  <si>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</si>
  <si>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</si>
  <si>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</si>
  <si>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</si>
  <si>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</si>
  <si>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</si>
  <si>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</si>
  <si>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</si>
  <si>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</si>
  <si>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по реализации Московской областной программы ОМС на 2022 год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</si>
  <si>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2022 года</t>
    </r>
  </si>
  <si>
    <t>B01.054.001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</si>
  <si>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2022 года</t>
    </r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</si>
  <si>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</si>
  <si>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</si>
  <si>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 xml:space="preserve">применение: с отчетного периода - январь  2022 года 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</si>
  <si>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</si>
  <si>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</si>
  <si>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</si>
  <si>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</si>
  <si>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</si>
  <si>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</si>
  <si>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</si>
  <si>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</si>
  <si>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</si>
  <si>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</si>
  <si>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</si>
  <si>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</si>
  <si>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</si>
  <si>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</si>
  <si>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</si>
  <si>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</si>
  <si>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</si>
  <si>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</si>
  <si>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</si>
  <si>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"КРАСНОГОРСКАЯ ГБ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</si>
  <si>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</si>
  <si>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</si>
  <si>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</si>
  <si>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</si>
  <si>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</si>
  <si>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</si>
  <si>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</si>
  <si>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</si>
  <si>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</si>
  <si>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</si>
  <si>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</si>
  <si>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</si>
  <si>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</si>
  <si>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</si>
  <si>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</si>
  <si>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</si>
  <si>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</si>
  <si>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</si>
  <si>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</si>
  <si>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</si>
  <si>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</si>
  <si>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</si>
  <si>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</si>
  <si>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</si>
  <si>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</si>
  <si>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</si>
  <si>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</si>
  <si>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</si>
  <si>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</si>
  <si>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"КРАСНОГОРСКАЯ ГОРОДСКАЯ БОЛЬНИЦА №1"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</si>
  <si>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</si>
  <si>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</si>
  <si>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</si>
  <si>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"СЕРПУХОВСКАЯ ЦЕНТРАЛЬНАЯ РАЙОННАЯ БОЛЬНИЦА"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</si>
  <si>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</si>
  <si>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</si>
  <si>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</si>
  <si>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</si>
  <si>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</si>
  <si>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</si>
  <si>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</si>
  <si>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</si>
  <si>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</si>
  <si>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</si>
  <si>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"СЕРПУХОВСКАЯ РАЙОННАЯ ПОЛИКЛИНИКА"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</si>
  <si>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</si>
  <si>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</si>
  <si>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ФЕДЕРАЛЬНОЕ КАЗЕННОЕ УЧРЕЖДЕНИЕ "ВОЙСКОВАЯ ЧАСТЬ 52583"</t>
  </si>
  <si>
    <t>145,17 руб.
(в месяц)</t>
  </si>
  <si>
    <t>ГБУЗ МО "АВСЮНИНСКАЯ УЧАСТКОВАЯ БОЛЬНИЦА"</t>
  </si>
  <si>
    <t>ГБУЗ МО "ДЕМИХОВСКАЯ УЧАСТКОВАЯ БОЛЬНИЦА"</t>
  </si>
  <si>
    <t>ГБУЗ МО "КРАСНОЗНАМЕНСКАЯ ГОРОДСКАЯ ДЕТСКАЯ ПОЛИКЛИНИКА"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</si>
  <si>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</si>
  <si>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</si>
  <si>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</si>
  <si>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</si>
  <si>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</si>
  <si>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</si>
  <si>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</si>
  <si>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</si>
  <si>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"КУРОВСКАЯ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</si>
  <si>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</si>
  <si>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</si>
  <si>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</si>
  <si>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</si>
  <si>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</si>
  <si>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</si>
  <si>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</si>
  <si>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</si>
  <si>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не менее 12 посещений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</si>
  <si>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</si>
  <si>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</si>
  <si>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</si>
  <si>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</si>
  <si>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</si>
  <si>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</si>
  <si>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</si>
  <si>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</si>
  <si>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</si>
  <si>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</si>
  <si>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</si>
  <si>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</si>
  <si>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</si>
  <si>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</si>
  <si>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</si>
  <si>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</si>
  <si>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</si>
  <si>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</si>
  <si>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Times New Roman"/>
        <family val="1"/>
        <charset val="204"/>
      </rPr>
      <t xml:space="preserve"> </t>
    </r>
  </si>
  <si>
    <r>
      <t>Описание и интерпретация рентгенографических изображений флюорографии легких,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</si>
  <si>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</si>
  <si>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</si>
  <si>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</si>
  <si>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</si>
  <si>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</si>
  <si>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</si>
  <si>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</si>
  <si>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</si>
  <si>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</si>
  <si>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</si>
  <si>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r>
      <t>Профилактический прием (осмотр, консультация) врача-офтальмолога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</si>
  <si>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</si>
  <si>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</si>
  <si>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</si>
  <si>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</si>
  <si>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</si>
  <si>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</si>
  <si>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</si>
  <si>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</si>
  <si>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</si>
  <si>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Компьютерная томография без контрастного усиления (не включая стоимость описания и интерпретации изображений)*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</si>
  <si>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</si>
  <si>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</si>
  <si>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</si>
  <si>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</si>
  <si>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</si>
  <si>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</si>
  <si>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</si>
  <si>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</si>
  <si>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</si>
  <si>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</si>
  <si>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</si>
  <si>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</si>
  <si>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</si>
  <si>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>Маммография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</si>
  <si>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</si>
  <si>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</si>
  <si>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</si>
  <si>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</si>
  <si>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</si>
  <si>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</si>
  <si>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</si>
  <si>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</si>
  <si>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</si>
  <si>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</si>
  <si>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</si>
  <si>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</si>
  <si>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</si>
  <si>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</si>
  <si>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</si>
  <si>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</si>
  <si>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</si>
  <si>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</si>
  <si>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</si>
  <si>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Описание и интерпретация рентгенографических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</si>
  <si>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рентгенографических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</si>
  <si>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рентгенографических изображений компьютерной томографии, в том числе повторное</t>
  </si>
  <si>
    <t>Описание и интерпретация рентгенографических изображений компьютерной томографии, проведенной с использованием контрастного вещества, в том числе повторное</t>
  </si>
  <si>
    <t>рассмотрены Комиссией по разработке Московской областной программы ОМС  27.01.2022 (протокол № 128)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</si>
  <si>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</si>
  <si>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</si>
  <si>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</si>
  <si>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Коэффициент специфики, учитывающий половозрастной состав прикрепленного населения и структуру заболеваемости</t>
  </si>
  <si>
    <t>рассмотрены Комиссией по разработке Московской областной программы ОМС 27.01.2022 (протокол № 128)</t>
  </si>
  <si>
    <t>от 27.01.2022</t>
  </si>
  <si>
    <t xml:space="preserve">от 27.01.2022 </t>
  </si>
  <si>
    <t>Маммография (включая описание и интерпретацию снимка)</t>
  </si>
  <si>
    <t>B05.031.001.1</t>
  </si>
  <si>
    <t>Коэффициент уровня</t>
  </si>
  <si>
    <t>А27.05.040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</si>
  <si>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</si>
  <si>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r>
      <t>применение: с отчетного периода - март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</si>
  <si>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</si>
  <si>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</si>
  <si>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</si>
  <si>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</si>
  <si>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</si>
  <si>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</si>
  <si>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</si>
  <si>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</si>
  <si>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</si>
  <si>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</si>
  <si>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</si>
  <si>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</si>
  <si>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</si>
  <si>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</si>
  <si>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</si>
  <si>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</si>
  <si>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</si>
  <si>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</si>
  <si>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</si>
  <si>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</si>
  <si>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</si>
  <si>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</si>
  <si>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</si>
  <si>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</si>
  <si>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</si>
  <si>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</si>
  <si>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</si>
  <si>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</si>
  <si>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</si>
  <si>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</si>
  <si>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</si>
  <si>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</si>
  <si>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</si>
  <si>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</si>
  <si>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</si>
  <si>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</si>
  <si>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</si>
  <si>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</si>
  <si>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</si>
  <si>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</si>
  <si>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</si>
  <si>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</si>
  <si>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</si>
  <si>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</si>
  <si>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</si>
  <si>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</si>
  <si>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</si>
  <si>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</si>
  <si>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</si>
  <si>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 xml:space="preserve">Тестирование по выявлению новой коронавирусной инфекции COVID-19 </t>
  </si>
  <si>
    <t>А26.08.027</t>
  </si>
  <si>
    <t>Молекулярно-биологическое исследование мазков со слизистой оболочки носоглотки на коронавирус ТОРС (SARS-cov)</t>
  </si>
  <si>
    <t>А26.08.027.001</t>
  </si>
  <si>
    <t>Определение РНК коронавируса ТОРС (SARS-cov) в мазках со слизистой оболочки носоглотки методом ПЦР</t>
  </si>
  <si>
    <t>А26.08.028</t>
  </si>
  <si>
    <t>Молекулярно-биологическое исследование мазков со слизистой оболочки носоглотки на коронавирус БВРС (MERS-cov)</t>
  </si>
  <si>
    <t>А26.08.028.001</t>
  </si>
  <si>
    <t>Определение РНК коронавируса БВРС (MERS-cov) в мазках со слизистой оболочки носоглотки методом ПЦР</t>
  </si>
  <si>
    <t>А26.08.045</t>
  </si>
  <si>
    <t>Молекулярно-биологическое исследование мазков со слизистой оболочки ротолотки на коронавирусы 229Е, ОС43, NL63, HKUI (Human Coronavirus)</t>
  </si>
  <si>
    <t>А26.08.045.001</t>
  </si>
  <si>
    <t>Определение РНК коронавирусов 229Е, ОС43, NL63, HKUI (Human Coronavirus) в мазках со слизистой оболочки ротоглотки методом ПЦР</t>
  </si>
  <si>
    <t>А26.08.046</t>
  </si>
  <si>
    <t>Молекулярно-биологическое исследование мазков со слизистой оболочки ротоглотки на коронавирус ТОРС (SARS-cov)</t>
  </si>
  <si>
    <t>А26.08.046.001</t>
  </si>
  <si>
    <t>Определение РНК коронавируса ТОРС (SARS-cov) в мазках со слизистой оболочки ротоглотки методом ПЦР</t>
  </si>
  <si>
    <t>А26.08.047</t>
  </si>
  <si>
    <t>Молекулярно-биологическое исследование мазков со слизистой оболочки ротоглотки на коронавирус БВРС (MERS-cov)</t>
  </si>
  <si>
    <t>А26.08.047.001</t>
  </si>
  <si>
    <t>Определение РНК коронавируса БВРС (MERS-cov) в мазках со слизистой оболочки ротоглотки методом ПЦР</t>
  </si>
  <si>
    <t>А26.09.020</t>
  </si>
  <si>
    <t>Молекулярно-биологическое исследование бронхоальвеолярной лаважной жидкости на коронавирусы 229Е, ОС43, NL63, HKUI</t>
  </si>
  <si>
    <t>А26.09.020.001</t>
  </si>
  <si>
    <t>Определение РНК коронавирусов 229Е, ОС43, NL63, HKUI (Human Coronavirus) в бронхоальвеолярной лаважной жидкости методом ПЦР</t>
  </si>
  <si>
    <t>А26.09.043</t>
  </si>
  <si>
    <t>Молекулярно-биологическое исследование мокроты (индуцированной мокроты, фаринго-трахеальных аспиратов) на коронавирусы 229Е, ОС43, NL63, HKUI (Human Coronavirus)</t>
  </si>
  <si>
    <t>А26.09.043.001</t>
  </si>
  <si>
    <t>Определение РНК коронавирусов 229Е, ОС43, NL63, HKUI (Human Coronavirus) в  мокроте (индуцированной мокроте, фаринго-трахеальных аспиратах)  методом ПЦР</t>
  </si>
  <si>
    <t>А26.09.044</t>
  </si>
  <si>
    <t>Молекулярно-биологическое исследование мокроты (индуцированной мокроты, фаринго-трахеальных аспиратов) на коронавирус ТОРС (SARS-cov)</t>
  </si>
  <si>
    <t>А26.09.044.001</t>
  </si>
  <si>
    <t>Определение РНК коронавируса ТОРС (SARS-cov) в  мокроте (индуцированной мокроте, фаринго-трахеальных аспиратах)  методом ПЦР</t>
  </si>
  <si>
    <t>А26.09.045</t>
  </si>
  <si>
    <t>Молекулярно-биологическое исследование мокроты (индуцированной мокроты, фаринго-трахеальных аспиратов) на коронавирус БВРС (MERS-cov)</t>
  </si>
  <si>
    <t>А26.09.045.001</t>
  </si>
  <si>
    <t>Определение РНК коронавируса БВРС (MERS-cov) в мокроте (индуцированной мокроте, фаринго-трахеальных аспиратах) методом ПЦР</t>
  </si>
  <si>
    <t>А26.09.060</t>
  </si>
  <si>
    <t>Молекулярно-биологическое исследование бронхоальвеолярной лаважной жидкости на коронавирус ТОРС (SARS-cov)</t>
  </si>
  <si>
    <t>А26.09.060.001</t>
  </si>
  <si>
    <t>Определение РНК коронавируса ТОРС (SARS-cov) в бронхоальвеолярной лаважной жидкости методом ПЦР</t>
  </si>
  <si>
    <t>А26.09.061</t>
  </si>
  <si>
    <t>Молекулярно-биологическое исследование бронхоальвеолярной лаважной жидкости на коронавирус БВРС (MERS-cov)</t>
  </si>
  <si>
    <t>А26.09.061.001</t>
  </si>
  <si>
    <t>Определение РНК коронавируса БВРС (MERS-cov) в бронхоальвеолярной лаважной жидкости методом ПЦР</t>
  </si>
  <si>
    <t>A04.16.001MK</t>
  </si>
  <si>
    <t>Ультразвуковое исследование почек</t>
  </si>
  <si>
    <t>A04.28.002.001MK</t>
  </si>
  <si>
    <t>* в соответствии с распоряжением  МЗ Московской области от 30.12.2021 № 260-Р "Об организации оказания  медицинской помощи взрослому населени. Московской области при онкологических заболеваниях в медицинских организациях, участвующих в Московской областной программе государственных гарантий бесплатного оказания гражданам медицинской помощи"</t>
  </si>
  <si>
    <t>рассмотрены Комиссией по разработке Московской областной программы ОМС  28.02.2022 (протокол № 129)</t>
  </si>
  <si>
    <r>
      <t xml:space="preserve">применение: с отчетного периода - март </t>
    </r>
    <r>
      <rPr>
        <b/>
        <sz val="11"/>
        <color rgb="FFFF0000"/>
        <rFont val="Times New Roman"/>
        <family val="1"/>
        <charset val="204"/>
      </rPr>
      <t>2022 года</t>
    </r>
  </si>
  <si>
    <t>рассмотрены Комиссией по разработке Московской областной программы ОМС 30.03.2022 (протокол № 130)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</si>
  <si>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</si>
  <si>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</si>
  <si>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</si>
  <si>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A04.12.005.006</t>
  </si>
  <si>
    <t>A04.12.005.006.1</t>
  </si>
  <si>
    <t>А04.12.005.008</t>
  </si>
  <si>
    <t xml:space="preserve">А04.12.005.009 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</si>
  <si>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</si>
  <si>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</si>
  <si>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</si>
  <si>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</si>
  <si>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</si>
  <si>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</si>
  <si>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</si>
  <si>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</si>
  <si>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r>
      <t>применение: с отчетного периода - апрель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</si>
  <si>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</si>
  <si>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</si>
  <si>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</si>
  <si>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</si>
  <si>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</si>
  <si>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</si>
  <si>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рассмотрены Комиссией по разработке Московской областной программы ОМС  29.04.2022 (протокол № 131)</t>
  </si>
  <si>
    <t>Общий (клинический) анализ крови развернутый</t>
  </si>
  <si>
    <t>Общий анализ крови с лейкоцитарной формулой</t>
  </si>
  <si>
    <t>Исследование скорости оседания эритроцитов (СОЭ)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</si>
  <si>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</si>
  <si>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</si>
  <si>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</si>
  <si>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Микроскопическое исследование
</t>
  </si>
  <si>
    <t>Цитологическое исследование микропрепарата</t>
  </si>
  <si>
    <t>Жидкостная цитология</t>
  </si>
  <si>
    <t>Проточная цитофлюориметрия</t>
  </si>
  <si>
    <t>Исследование кислотно-основного состояния и газов крови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</si>
  <si>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май 2022 года</t>
    </r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</si>
  <si>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</si>
  <si>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</si>
  <si>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Исследование кала на скрытую кровь</t>
  </si>
  <si>
    <t>Определение соотношения белковых фракций методом электрофореза</t>
  </si>
  <si>
    <t>АЧТВ</t>
  </si>
  <si>
    <t>Фибриноген</t>
  </si>
  <si>
    <t>Протромбин, МНО</t>
  </si>
  <si>
    <t>Антитромбин III (АТ III, Antithrombin III)</t>
  </si>
  <si>
    <t>Исследование уровня одного фактора системы свертывания крови</t>
  </si>
  <si>
    <t>Плазминоген</t>
  </si>
  <si>
    <t>Общий (клинический) анализ крови с ретикулоцитами и с СОЭ</t>
  </si>
  <si>
    <t>Определение группы крови и резус-фактора</t>
  </si>
  <si>
    <t>Исследование антиэритроцитарных антител к антигенам групп крови</t>
  </si>
  <si>
    <t>Фенотипирование эритроцитов по клинически значимым антигенам</t>
  </si>
  <si>
    <t>Определение одного биохимического показателя в крови или  в моче с выдачей результата в количественном виде</t>
  </si>
  <si>
    <t>A09.19.001m</t>
  </si>
  <si>
    <t>A09.05.083m</t>
  </si>
  <si>
    <t>A09.05.014m</t>
  </si>
  <si>
    <t>A09.05.047m</t>
  </si>
  <si>
    <t>A09.05.051.001m</t>
  </si>
  <si>
    <t>A09.05.048m</t>
  </si>
  <si>
    <t>B03.016.006m</t>
  </si>
  <si>
    <t>B03.016.003m</t>
  </si>
  <si>
    <t>A12.05.001m</t>
  </si>
  <si>
    <t>B03.016.011m</t>
  </si>
  <si>
    <t>Комплексный прием врача - кардиолога  с проведением исследования</t>
  </si>
  <si>
    <t>B01.015.007p</t>
  </si>
  <si>
    <t xml:space="preserve">Прием (осмотр, консультация) врача - кардиолога </t>
  </si>
  <si>
    <t>A04.10.002.1</t>
  </si>
  <si>
    <t>А09.05.000m</t>
  </si>
  <si>
    <t>B03.016.000m</t>
  </si>
  <si>
    <t>A12.05.039m</t>
  </si>
  <si>
    <t>A09.05.050m</t>
  </si>
  <si>
    <t>A12.05.027.1m</t>
  </si>
  <si>
    <t>A09.05.049.1m</t>
  </si>
  <si>
    <t>A12.05.123.1m</t>
  </si>
  <si>
    <t>A12.05.121.1m</t>
  </si>
  <si>
    <t>A12.05.005.1m</t>
  </si>
  <si>
    <t>A12.05.024.1m</t>
  </si>
  <si>
    <t>A12.05.007m</t>
  </si>
  <si>
    <t>A26.30.004.1m</t>
  </si>
  <si>
    <t>A26.05.016m</t>
  </si>
  <si>
    <t>A26.30.004.2m</t>
  </si>
  <si>
    <t>A26.05.001m</t>
  </si>
  <si>
    <t>A26.00.000m</t>
  </si>
  <si>
    <t>A08.00.000m</t>
  </si>
  <si>
    <t>A09.00.000m</t>
  </si>
  <si>
    <t>A08.30.005m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</si>
</sst>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</numFmts>
  <fonts count="73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59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18" xfId="1" applyFont="1" applyFill="1" applyBorder="1" applyAlignment="1">
      <alignment horizontal="center" vertical="center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11" fillId="0" borderId="1" xfId="7" applyFont="1" applyFill="1" applyBorder="1" applyAlignment="1">
      <alignment vertical="center"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3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47" fillId="0" borderId="0" xfId="0" applyFont="1" applyFill="1" applyBorder="1"/>
    <xf numFmtId="0" fontId="34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2" fontId="47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2" fontId="11" fillId="0" borderId="1" xfId="7" applyNumberFormat="1" applyFont="1" applyFill="1" applyBorder="1" applyAlignment="1">
      <alignment horizontal="right" vertical="center" wrapText="1"/>
    </xf>
    <xf numFmtId="3" fontId="23" fillId="0" borderId="1" xfId="0" applyNumberFormat="1" applyFont="1" applyFill="1" applyBorder="1" applyAlignment="1">
      <alignment horizontal="center" vertical="center"/>
    </xf>
    <xf numFmtId="0" fontId="71" fillId="0" borderId="1" xfId="0" applyFont="1" applyFill="1" applyBorder="1" applyAlignment="1">
      <alignment horizontal="left" vertical="center" wrapText="1"/>
    </xf>
    <xf numFmtId="3" fontId="29" fillId="0" borderId="1" xfId="0" applyNumberFormat="1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7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0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3" fontId="29" fillId="0" borderId="32" xfId="101" applyNumberFormat="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3" fontId="32" fillId="0" borderId="1" xfId="188" applyFont="1" applyFill="1" applyBorder="1" applyAlignment="1">
      <alignment horizontal="center" vertical="center"/>
    </xf>
    <xf numFmtId="4" fontId="11" fillId="0" borderId="2" xfId="7" applyNumberFormat="1" applyFont="1" applyFill="1" applyBorder="1" applyAlignment="1">
      <alignment horizontal="center"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49" fontId="29" fillId="0" borderId="3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167" fontId="29" fillId="0" borderId="3" xfId="96" applyNumberFormat="1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left" wrapText="1" readingOrder="1"/>
    </xf>
    <xf numFmtId="0" fontId="54" fillId="0" borderId="1" xfId="0" applyFont="1" applyBorder="1" applyAlignment="1">
      <alignment horizontal="center" wrapText="1" readingOrder="1"/>
    </xf>
    <xf numFmtId="0" fontId="28" fillId="0" borderId="0" xfId="3" applyFont="1" applyFill="1" applyAlignment="1">
      <alignment horizontal="center" vertical="center"/>
    </xf>
    <xf numFmtId="0" fontId="31" fillId="0" borderId="0" xfId="10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53" fillId="0" borderId="0" xfId="0" applyFont="1" applyFill="1" applyAlignment="1">
      <alignment horizontal="center"/>
    </xf>
    <xf numFmtId="0" fontId="11" fillId="21" borderId="1" xfId="7" applyFont="1" applyFill="1" applyBorder="1" applyAlignment="1">
      <alignment horizontal="center" vertical="center"/>
    </xf>
    <xf numFmtId="0" fontId="54" fillId="21" borderId="1" xfId="0" applyFont="1" applyFill="1" applyBorder="1" applyAlignment="1">
      <alignment horizontal="left" wrapText="1" readingOrder="1"/>
    </xf>
    <xf numFmtId="0" fontId="54" fillId="21" borderId="1" xfId="0" applyFont="1" applyFill="1" applyBorder="1" applyAlignment="1">
      <alignment horizontal="center" wrapText="1" readingOrder="1"/>
    </xf>
    <xf numFmtId="3" fontId="45" fillId="21" borderId="1" xfId="7" applyNumberFormat="1" applyFont="1" applyFill="1" applyBorder="1" applyAlignment="1">
      <alignment horizontal="center" vertical="center"/>
    </xf>
    <xf numFmtId="0" fontId="44" fillId="21" borderId="1" xfId="0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left" wrapText="1" readingOrder="1"/>
    </xf>
    <xf numFmtId="0" fontId="54" fillId="0" borderId="1" xfId="0" applyFont="1" applyFill="1" applyBorder="1" applyAlignment="1">
      <alignment horizontal="center" wrapText="1" readingOrder="1"/>
    </xf>
    <xf numFmtId="0" fontId="53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/>
    <xf numFmtId="0" fontId="54" fillId="0" borderId="1" xfId="0" applyFont="1" applyBorder="1" applyAlignment="1">
      <alignment horizontal="left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4" fillId="0" borderId="1" xfId="0" applyFont="1" applyFill="1" applyBorder="1" applyAlignment="1">
      <alignment horizontal="left" vertical="center" wrapText="1" readingOrder="1"/>
    </xf>
    <xf numFmtId="0" fontId="54" fillId="0" borderId="1" xfId="0" applyFont="1" applyFill="1" applyBorder="1" applyAlignment="1">
      <alignment horizontal="center" vertical="center" wrapText="1" readingOrder="1"/>
    </xf>
    <xf numFmtId="3" fontId="45" fillId="22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0" fontId="11" fillId="0" borderId="1" xfId="112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71" fillId="0" borderId="1" xfId="0" applyFont="1" applyFill="1" applyBorder="1" applyAlignment="1">
      <alignment vertical="center" wrapText="1"/>
    </xf>
    <xf numFmtId="0" fontId="72" fillId="0" borderId="42" xfId="0" applyFont="1" applyFill="1" applyBorder="1" applyAlignment="1">
      <alignment vertical="center" wrapText="1"/>
    </xf>
    <xf numFmtId="0" fontId="24" fillId="0" borderId="1" xfId="7" applyFont="1" applyFill="1" applyBorder="1" applyAlignment="1">
      <alignment horizontal="left" vertical="center" wrapText="1"/>
    </xf>
    <xf numFmtId="0" fontId="71" fillId="0" borderId="1" xfId="0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/>
    </xf>
    <xf numFmtId="0" fontId="27" fillId="0" borderId="1" xfId="7" applyFont="1" applyFill="1" applyBorder="1" applyAlignment="1">
      <alignment horizontal="center" vertical="center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6" fillId="0" borderId="6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53" fillId="0" borderId="5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left" vertical="center" wrapText="1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1" fillId="0" borderId="48" xfId="1" applyFont="1" applyFill="1" applyBorder="1" applyAlignment="1">
      <alignment horizontal="center" vertical="center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</cellXfs>
  <cellStyles count="189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18"/>
    <cellStyle name="Обычный 11 2 2 2 3" xfId="154"/>
    <cellStyle name="Обычный 11 2 2 3" xfId="117"/>
    <cellStyle name="Обычный 11 2 2 4" xfId="153"/>
    <cellStyle name="Обычный 11 2 3" xfId="116"/>
    <cellStyle name="Обычный 11 2 4" xfId="152"/>
    <cellStyle name="Обычный 11 2_приложения_к ТС_2016_2-15_размещен" xfId="35"/>
    <cellStyle name="Обычный 11 3" xfId="115"/>
    <cellStyle name="Обычный 11 4" xfId="151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0"/>
    <cellStyle name="Обычный 13 2 2 3" xfId="113"/>
    <cellStyle name="Обычный 13 2 2 4" xfId="119"/>
    <cellStyle name="Обычный 13 2 2 5" xfId="155"/>
    <cellStyle name="Обычный 14" xfId="41"/>
    <cellStyle name="Обычный 14 2" xfId="120"/>
    <cellStyle name="Обычный 14 3" xfId="156"/>
    <cellStyle name="Обычный 15" xfId="42"/>
    <cellStyle name="Обычный 16" xfId="101"/>
    <cellStyle name="Обычный 16 2" xfId="103"/>
    <cellStyle name="Обычный 17" xfId="105"/>
    <cellStyle name="Обычный 18" xfId="107"/>
    <cellStyle name="Обычный 18 2" xfId="112"/>
    <cellStyle name="Обычный 19" xfId="111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2 2" xfId="123"/>
    <cellStyle name="Обычный 2 2 2 2 3" xfId="159"/>
    <cellStyle name="Обычный 2 2 2 3" xfId="47"/>
    <cellStyle name="Обычный 2 2 2 3 2" xfId="124"/>
    <cellStyle name="Обычный 2 2 2 3 3" xfId="160"/>
    <cellStyle name="Обычный 2 2 2 4" xfId="109"/>
    <cellStyle name="Обычный 2 2 2 5" xfId="122"/>
    <cellStyle name="Обычный 2 2 2 6" xfId="158"/>
    <cellStyle name="Обычный 2 2 2_приложения_к ТС_2016_2-15_размещен" xfId="48"/>
    <cellStyle name="Обычный 2 2 3" xfId="49"/>
    <cellStyle name="Обычный 2 2 3 2" xfId="125"/>
    <cellStyle name="Обычный 2 2 3 3" xfId="161"/>
    <cellStyle name="Обычный 2 2 4" xfId="121"/>
    <cellStyle name="Обычный 2 2 5" xfId="157"/>
    <cellStyle name="Обычный 2 2_приложения_к ТС_2016_2-15_размещен" xfId="50"/>
    <cellStyle name="Обычный 2 3" xfId="51"/>
    <cellStyle name="Обычный 2 3 2" xfId="126"/>
    <cellStyle name="Обычный 2 3 3" xfId="162"/>
    <cellStyle name="Обычный 2 4" xfId="52"/>
    <cellStyle name="Обычный 2 4 2" xfId="53"/>
    <cellStyle name="Обычный 2 4 2 2" xfId="54"/>
    <cellStyle name="Обычный 2 4 2 2 2" xfId="129"/>
    <cellStyle name="Обычный 2 4 2 2 3" xfId="165"/>
    <cellStyle name="Обычный 2 4 2 3" xfId="128"/>
    <cellStyle name="Обычный 2 4 2 4" xfId="164"/>
    <cellStyle name="Обычный 2 4 2_приложения_к ТС_2016_2-15_размещен" xfId="55"/>
    <cellStyle name="Обычный 2 4 3" xfId="127"/>
    <cellStyle name="Обычный 2 4 4" xfId="163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3"/>
    <cellStyle name="Обычный 2 5 2 2 2 3" xfId="169"/>
    <cellStyle name="Обычный 2 5 2 2 3" xfId="132"/>
    <cellStyle name="Обычный 2 5 2 2 4" xfId="168"/>
    <cellStyle name="Обычный 2 5 2 3" xfId="131"/>
    <cellStyle name="Обычный 2 5 2 4" xfId="167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5"/>
    <cellStyle name="Обычный 2 5 3 2 3" xfId="171"/>
    <cellStyle name="Обычный 2 5 3 3" xfId="134"/>
    <cellStyle name="Обычный 2 5 3 4" xfId="170"/>
    <cellStyle name="Обычный 2 5 3_приложения_к ТС_2016_2-15_размещен" xfId="64"/>
    <cellStyle name="Обычный 2 5 4" xfId="130"/>
    <cellStyle name="Обычный 2 5 5" xfId="166"/>
    <cellStyle name="Обычный 2 5_приложения_к ТС_2016_2-15_размещен" xfId="65"/>
    <cellStyle name="Обычный 2 6" xfId="66"/>
    <cellStyle name="Обычный 2 6 2" xfId="67"/>
    <cellStyle name="Обычный 2 6 2 2" xfId="137"/>
    <cellStyle name="Обычный 2 6 2 3" xfId="173"/>
    <cellStyle name="Обычный 2 6 3" xfId="68"/>
    <cellStyle name="Обычный 2 6 3 2" xfId="138"/>
    <cellStyle name="Обычный 2 6 3 3" xfId="174"/>
    <cellStyle name="Обычный 2 6 4" xfId="69"/>
    <cellStyle name="Обычный 2 6 4 2" xfId="139"/>
    <cellStyle name="Обычный 2 6 4 3" xfId="175"/>
    <cellStyle name="Обычный 2 6 5" xfId="136"/>
    <cellStyle name="Обычный 2 6 6" xfId="172"/>
    <cellStyle name="Обычный 2 6_приложения_к ТС_2016_2-15_размещен" xfId="70"/>
    <cellStyle name="Обычный 2 7" xfId="71"/>
    <cellStyle name="Обычный 2 7 2" xfId="140"/>
    <cellStyle name="Обычный 2 7 3" xfId="176"/>
    <cellStyle name="Обычный 2 8" xfId="72"/>
    <cellStyle name="Обычный 2 9" xfId="73"/>
    <cellStyle name="Обычный 2 9 2" xfId="74"/>
    <cellStyle name="Обычный 2 9 2 2" xfId="75"/>
    <cellStyle name="Обычный 2 9 2 2 2" xfId="143"/>
    <cellStyle name="Обычный 2 9 2 2 3" xfId="179"/>
    <cellStyle name="Обычный 2 9 2 3" xfId="102"/>
    <cellStyle name="Обычный 2 9 2 4" xfId="106"/>
    <cellStyle name="Обычный 2 9 2 5" xfId="108"/>
    <cellStyle name="Обычный 2 9 2 6" xfId="142"/>
    <cellStyle name="Обычный 2 9 2 7" xfId="178"/>
    <cellStyle name="Обычный 2 9 3" xfId="141"/>
    <cellStyle name="Обычный 2 9 4" xfId="177"/>
    <cellStyle name="Обычный 2 9_приложения_к ТС_2016_2-15_размещен" xfId="76"/>
    <cellStyle name="Обычный 2_Тарифы_2013_проект_141212" xfId="77"/>
    <cellStyle name="Обычный 20" xfId="114"/>
    <cellStyle name="Обычный 21" xfId="150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5"/>
    <cellStyle name="Обычный 4 2 2 3" xfId="181"/>
    <cellStyle name="Обычный 4 2 3" xfId="144"/>
    <cellStyle name="Обычный 4 2 4" xfId="180"/>
    <cellStyle name="Обычный 4 2_приложения_к ТС_2016_2-15_размещен" xfId="82"/>
    <cellStyle name="Обычный 5" xfId="83"/>
    <cellStyle name="Обычный 5 2" xfId="84"/>
    <cellStyle name="Обычный 5 2 2" xfId="147"/>
    <cellStyle name="Обычный 5 2 3" xfId="183"/>
    <cellStyle name="Обычный 5 3" xfId="85"/>
    <cellStyle name="Обычный 5 3 2" xfId="148"/>
    <cellStyle name="Обычный 5 3 3" xfId="184"/>
    <cellStyle name="Обычный 5 4" xfId="146"/>
    <cellStyle name="Обычный 5 5" xfId="182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49"/>
    <cellStyle name="Обычный 8 4" xfId="185"/>
    <cellStyle name="Обычный 8_приложения_к ТС_2016_2-15_размещен" xfId="90"/>
    <cellStyle name="Обычный 9" xfId="91"/>
    <cellStyle name="Обычный_Лист1" xfId="187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86"/>
    <cellStyle name="Обычный_Тарифы 2013" xfId="3"/>
    <cellStyle name="Процентный 2" xfId="92"/>
    <cellStyle name="Стиль 1" xfId="93"/>
    <cellStyle name="Финансовый" xfId="188" builtinId="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0"/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opLeftCell="A19" zoomScale="85" zoomScaleNormal="85" workbookViewId="0">
      <selection activeCell="A13" sqref="A13:C13"/>
    </sheetView>
  </sheetViews>
  <sheetFormatPr defaultRowHeight="15"/>
  <cols>
    <col min="1" max="1" width="9.140625" style="379"/>
    <col min="2" max="2" width="9.5703125" style="379" customWidth="1"/>
    <col min="3" max="3" width="68.85546875" style="379" customWidth="1"/>
    <col min="4" max="4" width="17.42578125" style="379" customWidth="1"/>
    <col min="5" max="5" width="17.28515625" style="379" customWidth="1"/>
    <col min="6" max="7" width="17.85546875" style="379" customWidth="1"/>
    <col min="8" max="8" width="19.42578125" style="380" customWidth="1"/>
    <col min="9" max="9" width="21.28515625" style="379" customWidth="1"/>
    <col min="10" max="10" width="17.42578125" style="379" customWidth="1"/>
    <col min="11" max="11" width="17.28515625" style="379" customWidth="1"/>
    <col min="12" max="12" width="13.85546875" style="379" customWidth="1"/>
    <col min="13" max="13" width="19.42578125" style="379" customWidth="1"/>
    <col min="14" max="243" width="9.140625" style="379"/>
    <col min="244" max="244" width="9.5703125" style="379" customWidth="1"/>
    <col min="245" max="245" width="68.85546875" style="379" customWidth="1"/>
    <col min="246" max="246" width="13.85546875" style="379" customWidth="1"/>
    <col min="247" max="247" width="13.28515625" style="379" customWidth="1"/>
    <col min="248" max="248" width="12.7109375" style="379" bestFit="1" customWidth="1"/>
    <col min="249" max="249" width="18.42578125" style="379" customWidth="1"/>
    <col min="250" max="250" width="17.5703125" style="379" customWidth="1"/>
    <col min="251" max="251" width="13.28515625" style="379" customWidth="1"/>
    <col min="252" max="499" width="9.140625" style="379"/>
    <col min="500" max="500" width="9.5703125" style="379" customWidth="1"/>
    <col min="501" max="501" width="68.85546875" style="379" customWidth="1"/>
    <col min="502" max="502" width="13.85546875" style="379" customWidth="1"/>
    <col min="503" max="503" width="13.28515625" style="379" customWidth="1"/>
    <col min="504" max="504" width="12.7109375" style="379" bestFit="1" customWidth="1"/>
    <col min="505" max="505" width="18.42578125" style="379" customWidth="1"/>
    <col min="506" max="506" width="17.5703125" style="379" customWidth="1"/>
    <col min="507" max="507" width="13.28515625" style="379" customWidth="1"/>
    <col min="508" max="755" width="9.140625" style="379"/>
    <col min="756" max="756" width="9.5703125" style="379" customWidth="1"/>
    <col min="757" max="757" width="68.85546875" style="379" customWidth="1"/>
    <col min="758" max="758" width="13.85546875" style="379" customWidth="1"/>
    <col min="759" max="759" width="13.28515625" style="379" customWidth="1"/>
    <col min="760" max="760" width="12.7109375" style="379" bestFit="1" customWidth="1"/>
    <col min="761" max="761" width="18.42578125" style="379" customWidth="1"/>
    <col min="762" max="762" width="17.5703125" style="379" customWidth="1"/>
    <col min="763" max="763" width="13.28515625" style="379" customWidth="1"/>
    <col min="764" max="1011" width="9.140625" style="379"/>
    <col min="1012" max="1012" width="9.5703125" style="379" customWidth="1"/>
    <col min="1013" max="1013" width="68.85546875" style="379" customWidth="1"/>
    <col min="1014" max="1014" width="13.85546875" style="379" customWidth="1"/>
    <col min="1015" max="1015" width="13.28515625" style="379" customWidth="1"/>
    <col min="1016" max="1016" width="12.7109375" style="379" bestFit="1" customWidth="1"/>
    <col min="1017" max="1017" width="18.42578125" style="379" customWidth="1"/>
    <col min="1018" max="1018" width="17.5703125" style="379" customWidth="1"/>
    <col min="1019" max="1019" width="13.28515625" style="379" customWidth="1"/>
    <col min="1020" max="1267" width="9.140625" style="379"/>
    <col min="1268" max="1268" width="9.5703125" style="379" customWidth="1"/>
    <col min="1269" max="1269" width="68.85546875" style="379" customWidth="1"/>
    <col min="1270" max="1270" width="13.85546875" style="379" customWidth="1"/>
    <col min="1271" max="1271" width="13.28515625" style="379" customWidth="1"/>
    <col min="1272" max="1272" width="12.7109375" style="379" bestFit="1" customWidth="1"/>
    <col min="1273" max="1273" width="18.42578125" style="379" customWidth="1"/>
    <col min="1274" max="1274" width="17.5703125" style="379" customWidth="1"/>
    <col min="1275" max="1275" width="13.28515625" style="379" customWidth="1"/>
    <col min="1276" max="1523" width="9.140625" style="379"/>
    <col min="1524" max="1524" width="9.5703125" style="379" customWidth="1"/>
    <col min="1525" max="1525" width="68.85546875" style="379" customWidth="1"/>
    <col min="1526" max="1526" width="13.85546875" style="379" customWidth="1"/>
    <col min="1527" max="1527" width="13.28515625" style="379" customWidth="1"/>
    <col min="1528" max="1528" width="12.7109375" style="379" bestFit="1" customWidth="1"/>
    <col min="1529" max="1529" width="18.42578125" style="379" customWidth="1"/>
    <col min="1530" max="1530" width="17.5703125" style="379" customWidth="1"/>
    <col min="1531" max="1531" width="13.28515625" style="379" customWidth="1"/>
    <col min="1532" max="1779" width="9.140625" style="379"/>
    <col min="1780" max="1780" width="9.5703125" style="379" customWidth="1"/>
    <col min="1781" max="1781" width="68.85546875" style="379" customWidth="1"/>
    <col min="1782" max="1782" width="13.85546875" style="379" customWidth="1"/>
    <col min="1783" max="1783" width="13.28515625" style="379" customWidth="1"/>
    <col min="1784" max="1784" width="12.7109375" style="379" bestFit="1" customWidth="1"/>
    <col min="1785" max="1785" width="18.42578125" style="379" customWidth="1"/>
    <col min="1786" max="1786" width="17.5703125" style="379" customWidth="1"/>
    <col min="1787" max="1787" width="13.28515625" style="379" customWidth="1"/>
    <col min="1788" max="2035" width="9.140625" style="379"/>
    <col min="2036" max="2036" width="9.5703125" style="379" customWidth="1"/>
    <col min="2037" max="2037" width="68.85546875" style="379" customWidth="1"/>
    <col min="2038" max="2038" width="13.85546875" style="379" customWidth="1"/>
    <col min="2039" max="2039" width="13.28515625" style="379" customWidth="1"/>
    <col min="2040" max="2040" width="12.7109375" style="379" bestFit="1" customWidth="1"/>
    <col min="2041" max="2041" width="18.42578125" style="379" customWidth="1"/>
    <col min="2042" max="2042" width="17.5703125" style="379" customWidth="1"/>
    <col min="2043" max="2043" width="13.28515625" style="379" customWidth="1"/>
    <col min="2044" max="2291" width="9.140625" style="379"/>
    <col min="2292" max="2292" width="9.5703125" style="379" customWidth="1"/>
    <col min="2293" max="2293" width="68.85546875" style="379" customWidth="1"/>
    <col min="2294" max="2294" width="13.85546875" style="379" customWidth="1"/>
    <col min="2295" max="2295" width="13.28515625" style="379" customWidth="1"/>
    <col min="2296" max="2296" width="12.7109375" style="379" bestFit="1" customWidth="1"/>
    <col min="2297" max="2297" width="18.42578125" style="379" customWidth="1"/>
    <col min="2298" max="2298" width="17.5703125" style="379" customWidth="1"/>
    <col min="2299" max="2299" width="13.28515625" style="379" customWidth="1"/>
    <col min="2300" max="2547" width="9.140625" style="379"/>
    <col min="2548" max="2548" width="9.5703125" style="379" customWidth="1"/>
    <col min="2549" max="2549" width="68.85546875" style="379" customWidth="1"/>
    <col min="2550" max="2550" width="13.85546875" style="379" customWidth="1"/>
    <col min="2551" max="2551" width="13.28515625" style="379" customWidth="1"/>
    <col min="2552" max="2552" width="12.7109375" style="379" bestFit="1" customWidth="1"/>
    <col min="2553" max="2553" width="18.42578125" style="379" customWidth="1"/>
    <col min="2554" max="2554" width="17.5703125" style="379" customWidth="1"/>
    <col min="2555" max="2555" width="13.28515625" style="379" customWidth="1"/>
    <col min="2556" max="2803" width="9.140625" style="379"/>
    <col min="2804" max="2804" width="9.5703125" style="379" customWidth="1"/>
    <col min="2805" max="2805" width="68.85546875" style="379" customWidth="1"/>
    <col min="2806" max="2806" width="13.85546875" style="379" customWidth="1"/>
    <col min="2807" max="2807" width="13.28515625" style="379" customWidth="1"/>
    <col min="2808" max="2808" width="12.7109375" style="379" bestFit="1" customWidth="1"/>
    <col min="2809" max="2809" width="18.42578125" style="379" customWidth="1"/>
    <col min="2810" max="2810" width="17.5703125" style="379" customWidth="1"/>
    <col min="2811" max="2811" width="13.28515625" style="379" customWidth="1"/>
    <col min="2812" max="3059" width="9.140625" style="379"/>
    <col min="3060" max="3060" width="9.5703125" style="379" customWidth="1"/>
    <col min="3061" max="3061" width="68.85546875" style="379" customWidth="1"/>
    <col min="3062" max="3062" width="13.85546875" style="379" customWidth="1"/>
    <col min="3063" max="3063" width="13.28515625" style="379" customWidth="1"/>
    <col min="3064" max="3064" width="12.7109375" style="379" bestFit="1" customWidth="1"/>
    <col min="3065" max="3065" width="18.42578125" style="379" customWidth="1"/>
    <col min="3066" max="3066" width="17.5703125" style="379" customWidth="1"/>
    <col min="3067" max="3067" width="13.28515625" style="379" customWidth="1"/>
    <col min="3068" max="3315" width="9.140625" style="379"/>
    <col min="3316" max="3316" width="9.5703125" style="379" customWidth="1"/>
    <col min="3317" max="3317" width="68.85546875" style="379" customWidth="1"/>
    <col min="3318" max="3318" width="13.85546875" style="379" customWidth="1"/>
    <col min="3319" max="3319" width="13.28515625" style="379" customWidth="1"/>
    <col min="3320" max="3320" width="12.7109375" style="379" bestFit="1" customWidth="1"/>
    <col min="3321" max="3321" width="18.42578125" style="379" customWidth="1"/>
    <col min="3322" max="3322" width="17.5703125" style="379" customWidth="1"/>
    <col min="3323" max="3323" width="13.28515625" style="379" customWidth="1"/>
    <col min="3324" max="3571" width="9.140625" style="379"/>
    <col min="3572" max="3572" width="9.5703125" style="379" customWidth="1"/>
    <col min="3573" max="3573" width="68.85546875" style="379" customWidth="1"/>
    <col min="3574" max="3574" width="13.85546875" style="379" customWidth="1"/>
    <col min="3575" max="3575" width="13.28515625" style="379" customWidth="1"/>
    <col min="3576" max="3576" width="12.7109375" style="379" bestFit="1" customWidth="1"/>
    <col min="3577" max="3577" width="18.42578125" style="379" customWidth="1"/>
    <col min="3578" max="3578" width="17.5703125" style="379" customWidth="1"/>
    <col min="3579" max="3579" width="13.28515625" style="379" customWidth="1"/>
    <col min="3580" max="3827" width="9.140625" style="379"/>
    <col min="3828" max="3828" width="9.5703125" style="379" customWidth="1"/>
    <col min="3829" max="3829" width="68.85546875" style="379" customWidth="1"/>
    <col min="3830" max="3830" width="13.85546875" style="379" customWidth="1"/>
    <col min="3831" max="3831" width="13.28515625" style="379" customWidth="1"/>
    <col min="3832" max="3832" width="12.7109375" style="379" bestFit="1" customWidth="1"/>
    <col min="3833" max="3833" width="18.42578125" style="379" customWidth="1"/>
    <col min="3834" max="3834" width="17.5703125" style="379" customWidth="1"/>
    <col min="3835" max="3835" width="13.28515625" style="379" customWidth="1"/>
    <col min="3836" max="4083" width="9.140625" style="379"/>
    <col min="4084" max="4084" width="9.5703125" style="379" customWidth="1"/>
    <col min="4085" max="4085" width="68.85546875" style="379" customWidth="1"/>
    <col min="4086" max="4086" width="13.85546875" style="379" customWidth="1"/>
    <col min="4087" max="4087" width="13.28515625" style="379" customWidth="1"/>
    <col min="4088" max="4088" width="12.7109375" style="379" bestFit="1" customWidth="1"/>
    <col min="4089" max="4089" width="18.42578125" style="379" customWidth="1"/>
    <col min="4090" max="4090" width="17.5703125" style="379" customWidth="1"/>
    <col min="4091" max="4091" width="13.28515625" style="379" customWidth="1"/>
    <col min="4092" max="4339" width="9.140625" style="379"/>
    <col min="4340" max="4340" width="9.5703125" style="379" customWidth="1"/>
    <col min="4341" max="4341" width="68.85546875" style="379" customWidth="1"/>
    <col min="4342" max="4342" width="13.85546875" style="379" customWidth="1"/>
    <col min="4343" max="4343" width="13.28515625" style="379" customWidth="1"/>
    <col min="4344" max="4344" width="12.7109375" style="379" bestFit="1" customWidth="1"/>
    <col min="4345" max="4345" width="18.42578125" style="379" customWidth="1"/>
    <col min="4346" max="4346" width="17.5703125" style="379" customWidth="1"/>
    <col min="4347" max="4347" width="13.28515625" style="379" customWidth="1"/>
    <col min="4348" max="4595" width="9.140625" style="379"/>
    <col min="4596" max="4596" width="9.5703125" style="379" customWidth="1"/>
    <col min="4597" max="4597" width="68.85546875" style="379" customWidth="1"/>
    <col min="4598" max="4598" width="13.85546875" style="379" customWidth="1"/>
    <col min="4599" max="4599" width="13.28515625" style="379" customWidth="1"/>
    <col min="4600" max="4600" width="12.7109375" style="379" bestFit="1" customWidth="1"/>
    <col min="4601" max="4601" width="18.42578125" style="379" customWidth="1"/>
    <col min="4602" max="4602" width="17.5703125" style="379" customWidth="1"/>
    <col min="4603" max="4603" width="13.28515625" style="379" customWidth="1"/>
    <col min="4604" max="4851" width="9.140625" style="379"/>
    <col min="4852" max="4852" width="9.5703125" style="379" customWidth="1"/>
    <col min="4853" max="4853" width="68.85546875" style="379" customWidth="1"/>
    <col min="4854" max="4854" width="13.85546875" style="379" customWidth="1"/>
    <col min="4855" max="4855" width="13.28515625" style="379" customWidth="1"/>
    <col min="4856" max="4856" width="12.7109375" style="379" bestFit="1" customWidth="1"/>
    <col min="4857" max="4857" width="18.42578125" style="379" customWidth="1"/>
    <col min="4858" max="4858" width="17.5703125" style="379" customWidth="1"/>
    <col min="4859" max="4859" width="13.28515625" style="379" customWidth="1"/>
    <col min="4860" max="5107" width="9.140625" style="379"/>
    <col min="5108" max="5108" width="9.5703125" style="379" customWidth="1"/>
    <col min="5109" max="5109" width="68.85546875" style="379" customWidth="1"/>
    <col min="5110" max="5110" width="13.85546875" style="379" customWidth="1"/>
    <col min="5111" max="5111" width="13.28515625" style="379" customWidth="1"/>
    <col min="5112" max="5112" width="12.7109375" style="379" bestFit="1" customWidth="1"/>
    <col min="5113" max="5113" width="18.42578125" style="379" customWidth="1"/>
    <col min="5114" max="5114" width="17.5703125" style="379" customWidth="1"/>
    <col min="5115" max="5115" width="13.28515625" style="379" customWidth="1"/>
    <col min="5116" max="5363" width="9.140625" style="379"/>
    <col min="5364" max="5364" width="9.5703125" style="379" customWidth="1"/>
    <col min="5365" max="5365" width="68.85546875" style="379" customWidth="1"/>
    <col min="5366" max="5366" width="13.85546875" style="379" customWidth="1"/>
    <col min="5367" max="5367" width="13.28515625" style="379" customWidth="1"/>
    <col min="5368" max="5368" width="12.7109375" style="379" bestFit="1" customWidth="1"/>
    <col min="5369" max="5369" width="18.42578125" style="379" customWidth="1"/>
    <col min="5370" max="5370" width="17.5703125" style="379" customWidth="1"/>
    <col min="5371" max="5371" width="13.28515625" style="379" customWidth="1"/>
    <col min="5372" max="5619" width="9.140625" style="379"/>
    <col min="5620" max="5620" width="9.5703125" style="379" customWidth="1"/>
    <col min="5621" max="5621" width="68.85546875" style="379" customWidth="1"/>
    <col min="5622" max="5622" width="13.85546875" style="379" customWidth="1"/>
    <col min="5623" max="5623" width="13.28515625" style="379" customWidth="1"/>
    <col min="5624" max="5624" width="12.7109375" style="379" bestFit="1" customWidth="1"/>
    <col min="5625" max="5625" width="18.42578125" style="379" customWidth="1"/>
    <col min="5626" max="5626" width="17.5703125" style="379" customWidth="1"/>
    <col min="5627" max="5627" width="13.28515625" style="379" customWidth="1"/>
    <col min="5628" max="5875" width="9.140625" style="379"/>
    <col min="5876" max="5876" width="9.5703125" style="379" customWidth="1"/>
    <col min="5877" max="5877" width="68.85546875" style="379" customWidth="1"/>
    <col min="5878" max="5878" width="13.85546875" style="379" customWidth="1"/>
    <col min="5879" max="5879" width="13.28515625" style="379" customWidth="1"/>
    <col min="5880" max="5880" width="12.7109375" style="379" bestFit="1" customWidth="1"/>
    <col min="5881" max="5881" width="18.42578125" style="379" customWidth="1"/>
    <col min="5882" max="5882" width="17.5703125" style="379" customWidth="1"/>
    <col min="5883" max="5883" width="13.28515625" style="379" customWidth="1"/>
    <col min="5884" max="6131" width="9.140625" style="379"/>
    <col min="6132" max="6132" width="9.5703125" style="379" customWidth="1"/>
    <col min="6133" max="6133" width="68.85546875" style="379" customWidth="1"/>
    <col min="6134" max="6134" width="13.85546875" style="379" customWidth="1"/>
    <col min="6135" max="6135" width="13.28515625" style="379" customWidth="1"/>
    <col min="6136" max="6136" width="12.7109375" style="379" bestFit="1" customWidth="1"/>
    <col min="6137" max="6137" width="18.42578125" style="379" customWidth="1"/>
    <col min="6138" max="6138" width="17.5703125" style="379" customWidth="1"/>
    <col min="6139" max="6139" width="13.28515625" style="379" customWidth="1"/>
    <col min="6140" max="6387" width="9.140625" style="379"/>
    <col min="6388" max="6388" width="9.5703125" style="379" customWidth="1"/>
    <col min="6389" max="6389" width="68.85546875" style="379" customWidth="1"/>
    <col min="6390" max="6390" width="13.85546875" style="379" customWidth="1"/>
    <col min="6391" max="6391" width="13.28515625" style="379" customWidth="1"/>
    <col min="6392" max="6392" width="12.7109375" style="379" bestFit="1" customWidth="1"/>
    <col min="6393" max="6393" width="18.42578125" style="379" customWidth="1"/>
    <col min="6394" max="6394" width="17.5703125" style="379" customWidth="1"/>
    <col min="6395" max="6395" width="13.28515625" style="379" customWidth="1"/>
    <col min="6396" max="6643" width="9.140625" style="379"/>
    <col min="6644" max="6644" width="9.5703125" style="379" customWidth="1"/>
    <col min="6645" max="6645" width="68.85546875" style="379" customWidth="1"/>
    <col min="6646" max="6646" width="13.85546875" style="379" customWidth="1"/>
    <col min="6647" max="6647" width="13.28515625" style="379" customWidth="1"/>
    <col min="6648" max="6648" width="12.7109375" style="379" bestFit="1" customWidth="1"/>
    <col min="6649" max="6649" width="18.42578125" style="379" customWidth="1"/>
    <col min="6650" max="6650" width="17.5703125" style="379" customWidth="1"/>
    <col min="6651" max="6651" width="13.28515625" style="379" customWidth="1"/>
    <col min="6652" max="6899" width="9.140625" style="379"/>
    <col min="6900" max="6900" width="9.5703125" style="379" customWidth="1"/>
    <col min="6901" max="6901" width="68.85546875" style="379" customWidth="1"/>
    <col min="6902" max="6902" width="13.85546875" style="379" customWidth="1"/>
    <col min="6903" max="6903" width="13.28515625" style="379" customWidth="1"/>
    <col min="6904" max="6904" width="12.7109375" style="379" bestFit="1" customWidth="1"/>
    <col min="6905" max="6905" width="18.42578125" style="379" customWidth="1"/>
    <col min="6906" max="6906" width="17.5703125" style="379" customWidth="1"/>
    <col min="6907" max="6907" width="13.28515625" style="379" customWidth="1"/>
    <col min="6908" max="7155" width="9.140625" style="379"/>
    <col min="7156" max="7156" width="9.5703125" style="379" customWidth="1"/>
    <col min="7157" max="7157" width="68.85546875" style="379" customWidth="1"/>
    <col min="7158" max="7158" width="13.85546875" style="379" customWidth="1"/>
    <col min="7159" max="7159" width="13.28515625" style="379" customWidth="1"/>
    <col min="7160" max="7160" width="12.7109375" style="379" bestFit="1" customWidth="1"/>
    <col min="7161" max="7161" width="18.42578125" style="379" customWidth="1"/>
    <col min="7162" max="7162" width="17.5703125" style="379" customWidth="1"/>
    <col min="7163" max="7163" width="13.28515625" style="379" customWidth="1"/>
    <col min="7164" max="7411" width="9.140625" style="379"/>
    <col min="7412" max="7412" width="9.5703125" style="379" customWidth="1"/>
    <col min="7413" max="7413" width="68.85546875" style="379" customWidth="1"/>
    <col min="7414" max="7414" width="13.85546875" style="379" customWidth="1"/>
    <col min="7415" max="7415" width="13.28515625" style="379" customWidth="1"/>
    <col min="7416" max="7416" width="12.7109375" style="379" bestFit="1" customWidth="1"/>
    <col min="7417" max="7417" width="18.42578125" style="379" customWidth="1"/>
    <col min="7418" max="7418" width="17.5703125" style="379" customWidth="1"/>
    <col min="7419" max="7419" width="13.28515625" style="379" customWidth="1"/>
    <col min="7420" max="7667" width="9.140625" style="379"/>
    <col min="7668" max="7668" width="9.5703125" style="379" customWidth="1"/>
    <col min="7669" max="7669" width="68.85546875" style="379" customWidth="1"/>
    <col min="7670" max="7670" width="13.85546875" style="379" customWidth="1"/>
    <col min="7671" max="7671" width="13.28515625" style="379" customWidth="1"/>
    <col min="7672" max="7672" width="12.7109375" style="379" bestFit="1" customWidth="1"/>
    <col min="7673" max="7673" width="18.42578125" style="379" customWidth="1"/>
    <col min="7674" max="7674" width="17.5703125" style="379" customWidth="1"/>
    <col min="7675" max="7675" width="13.28515625" style="379" customWidth="1"/>
    <col min="7676" max="7923" width="9.140625" style="379"/>
    <col min="7924" max="7924" width="9.5703125" style="379" customWidth="1"/>
    <col min="7925" max="7925" width="68.85546875" style="379" customWidth="1"/>
    <col min="7926" max="7926" width="13.85546875" style="379" customWidth="1"/>
    <col min="7927" max="7927" width="13.28515625" style="379" customWidth="1"/>
    <col min="7928" max="7928" width="12.7109375" style="379" bestFit="1" customWidth="1"/>
    <col min="7929" max="7929" width="18.42578125" style="379" customWidth="1"/>
    <col min="7930" max="7930" width="17.5703125" style="379" customWidth="1"/>
    <col min="7931" max="7931" width="13.28515625" style="379" customWidth="1"/>
    <col min="7932" max="8179" width="9.140625" style="379"/>
    <col min="8180" max="8180" width="9.5703125" style="379" customWidth="1"/>
    <col min="8181" max="8181" width="68.85546875" style="379" customWidth="1"/>
    <col min="8182" max="8182" width="13.85546875" style="379" customWidth="1"/>
    <col min="8183" max="8183" width="13.28515625" style="379" customWidth="1"/>
    <col min="8184" max="8184" width="12.7109375" style="379" bestFit="1" customWidth="1"/>
    <col min="8185" max="8185" width="18.42578125" style="379" customWidth="1"/>
    <col min="8186" max="8186" width="17.5703125" style="379" customWidth="1"/>
    <col min="8187" max="8187" width="13.28515625" style="379" customWidth="1"/>
    <col min="8188" max="8435" width="9.140625" style="379"/>
    <col min="8436" max="8436" width="9.5703125" style="379" customWidth="1"/>
    <col min="8437" max="8437" width="68.85546875" style="379" customWidth="1"/>
    <col min="8438" max="8438" width="13.85546875" style="379" customWidth="1"/>
    <col min="8439" max="8439" width="13.28515625" style="379" customWidth="1"/>
    <col min="8440" max="8440" width="12.7109375" style="379" bestFit="1" customWidth="1"/>
    <col min="8441" max="8441" width="18.42578125" style="379" customWidth="1"/>
    <col min="8442" max="8442" width="17.5703125" style="379" customWidth="1"/>
    <col min="8443" max="8443" width="13.28515625" style="379" customWidth="1"/>
    <col min="8444" max="8691" width="9.140625" style="379"/>
    <col min="8692" max="8692" width="9.5703125" style="379" customWidth="1"/>
    <col min="8693" max="8693" width="68.85546875" style="379" customWidth="1"/>
    <col min="8694" max="8694" width="13.85546875" style="379" customWidth="1"/>
    <col min="8695" max="8695" width="13.28515625" style="379" customWidth="1"/>
    <col min="8696" max="8696" width="12.7109375" style="379" bestFit="1" customWidth="1"/>
    <col min="8697" max="8697" width="18.42578125" style="379" customWidth="1"/>
    <col min="8698" max="8698" width="17.5703125" style="379" customWidth="1"/>
    <col min="8699" max="8699" width="13.28515625" style="379" customWidth="1"/>
    <col min="8700" max="8947" width="9.140625" style="379"/>
    <col min="8948" max="8948" width="9.5703125" style="379" customWidth="1"/>
    <col min="8949" max="8949" width="68.85546875" style="379" customWidth="1"/>
    <col min="8950" max="8950" width="13.85546875" style="379" customWidth="1"/>
    <col min="8951" max="8951" width="13.28515625" style="379" customWidth="1"/>
    <col min="8952" max="8952" width="12.7109375" style="379" bestFit="1" customWidth="1"/>
    <col min="8953" max="8953" width="18.42578125" style="379" customWidth="1"/>
    <col min="8954" max="8954" width="17.5703125" style="379" customWidth="1"/>
    <col min="8955" max="8955" width="13.28515625" style="379" customWidth="1"/>
    <col min="8956" max="9203" width="9.140625" style="379"/>
    <col min="9204" max="9204" width="9.5703125" style="379" customWidth="1"/>
    <col min="9205" max="9205" width="68.85546875" style="379" customWidth="1"/>
    <col min="9206" max="9206" width="13.85546875" style="379" customWidth="1"/>
    <col min="9207" max="9207" width="13.28515625" style="379" customWidth="1"/>
    <col min="9208" max="9208" width="12.7109375" style="379" bestFit="1" customWidth="1"/>
    <col min="9209" max="9209" width="18.42578125" style="379" customWidth="1"/>
    <col min="9210" max="9210" width="17.5703125" style="379" customWidth="1"/>
    <col min="9211" max="9211" width="13.28515625" style="379" customWidth="1"/>
    <col min="9212" max="9459" width="9.140625" style="379"/>
    <col min="9460" max="9460" width="9.5703125" style="379" customWidth="1"/>
    <col min="9461" max="9461" width="68.85546875" style="379" customWidth="1"/>
    <col min="9462" max="9462" width="13.85546875" style="379" customWidth="1"/>
    <col min="9463" max="9463" width="13.28515625" style="379" customWidth="1"/>
    <col min="9464" max="9464" width="12.7109375" style="379" bestFit="1" customWidth="1"/>
    <col min="9465" max="9465" width="18.42578125" style="379" customWidth="1"/>
    <col min="9466" max="9466" width="17.5703125" style="379" customWidth="1"/>
    <col min="9467" max="9467" width="13.28515625" style="379" customWidth="1"/>
    <col min="9468" max="9715" width="9.140625" style="379"/>
    <col min="9716" max="9716" width="9.5703125" style="379" customWidth="1"/>
    <col min="9717" max="9717" width="68.85546875" style="379" customWidth="1"/>
    <col min="9718" max="9718" width="13.85546875" style="379" customWidth="1"/>
    <col min="9719" max="9719" width="13.28515625" style="379" customWidth="1"/>
    <col min="9720" max="9720" width="12.7109375" style="379" bestFit="1" customWidth="1"/>
    <col min="9721" max="9721" width="18.42578125" style="379" customWidth="1"/>
    <col min="9722" max="9722" width="17.5703125" style="379" customWidth="1"/>
    <col min="9723" max="9723" width="13.28515625" style="379" customWidth="1"/>
    <col min="9724" max="9971" width="9.140625" style="379"/>
    <col min="9972" max="9972" width="9.5703125" style="379" customWidth="1"/>
    <col min="9973" max="9973" width="68.85546875" style="379" customWidth="1"/>
    <col min="9974" max="9974" width="13.85546875" style="379" customWidth="1"/>
    <col min="9975" max="9975" width="13.28515625" style="379" customWidth="1"/>
    <col min="9976" max="9976" width="12.7109375" style="379" bestFit="1" customWidth="1"/>
    <col min="9977" max="9977" width="18.42578125" style="379" customWidth="1"/>
    <col min="9978" max="9978" width="17.5703125" style="379" customWidth="1"/>
    <col min="9979" max="9979" width="13.28515625" style="379" customWidth="1"/>
    <col min="9980" max="10227" width="9.140625" style="379"/>
    <col min="10228" max="10228" width="9.5703125" style="379" customWidth="1"/>
    <col min="10229" max="10229" width="68.85546875" style="379" customWidth="1"/>
    <col min="10230" max="10230" width="13.85546875" style="379" customWidth="1"/>
    <col min="10231" max="10231" width="13.28515625" style="379" customWidth="1"/>
    <col min="10232" max="10232" width="12.7109375" style="379" bestFit="1" customWidth="1"/>
    <col min="10233" max="10233" width="18.42578125" style="379" customWidth="1"/>
    <col min="10234" max="10234" width="17.5703125" style="379" customWidth="1"/>
    <col min="10235" max="10235" width="13.28515625" style="379" customWidth="1"/>
    <col min="10236" max="10483" width="9.140625" style="379"/>
    <col min="10484" max="10484" width="9.5703125" style="379" customWidth="1"/>
    <col min="10485" max="10485" width="68.85546875" style="379" customWidth="1"/>
    <col min="10486" max="10486" width="13.85546875" style="379" customWidth="1"/>
    <col min="10487" max="10487" width="13.28515625" style="379" customWidth="1"/>
    <col min="10488" max="10488" width="12.7109375" style="379" bestFit="1" customWidth="1"/>
    <col min="10489" max="10489" width="18.42578125" style="379" customWidth="1"/>
    <col min="10490" max="10490" width="17.5703125" style="379" customWidth="1"/>
    <col min="10491" max="10491" width="13.28515625" style="379" customWidth="1"/>
    <col min="10492" max="10739" width="9.140625" style="379"/>
    <col min="10740" max="10740" width="9.5703125" style="379" customWidth="1"/>
    <col min="10741" max="10741" width="68.85546875" style="379" customWidth="1"/>
    <col min="10742" max="10742" width="13.85546875" style="379" customWidth="1"/>
    <col min="10743" max="10743" width="13.28515625" style="379" customWidth="1"/>
    <col min="10744" max="10744" width="12.7109375" style="379" bestFit="1" customWidth="1"/>
    <col min="10745" max="10745" width="18.42578125" style="379" customWidth="1"/>
    <col min="10746" max="10746" width="17.5703125" style="379" customWidth="1"/>
    <col min="10747" max="10747" width="13.28515625" style="379" customWidth="1"/>
    <col min="10748" max="10995" width="9.140625" style="379"/>
    <col min="10996" max="10996" width="9.5703125" style="379" customWidth="1"/>
    <col min="10997" max="10997" width="68.85546875" style="379" customWidth="1"/>
    <col min="10998" max="10998" width="13.85546875" style="379" customWidth="1"/>
    <col min="10999" max="10999" width="13.28515625" style="379" customWidth="1"/>
    <col min="11000" max="11000" width="12.7109375" style="379" bestFit="1" customWidth="1"/>
    <col min="11001" max="11001" width="18.42578125" style="379" customWidth="1"/>
    <col min="11002" max="11002" width="17.5703125" style="379" customWidth="1"/>
    <col min="11003" max="11003" width="13.28515625" style="379" customWidth="1"/>
    <col min="11004" max="11251" width="9.140625" style="379"/>
    <col min="11252" max="11252" width="9.5703125" style="379" customWidth="1"/>
    <col min="11253" max="11253" width="68.85546875" style="379" customWidth="1"/>
    <col min="11254" max="11254" width="13.85546875" style="379" customWidth="1"/>
    <col min="11255" max="11255" width="13.28515625" style="379" customWidth="1"/>
    <col min="11256" max="11256" width="12.7109375" style="379" bestFit="1" customWidth="1"/>
    <col min="11257" max="11257" width="18.42578125" style="379" customWidth="1"/>
    <col min="11258" max="11258" width="17.5703125" style="379" customWidth="1"/>
    <col min="11259" max="11259" width="13.28515625" style="379" customWidth="1"/>
    <col min="11260" max="11507" width="9.140625" style="379"/>
    <col min="11508" max="11508" width="9.5703125" style="379" customWidth="1"/>
    <col min="11509" max="11509" width="68.85546875" style="379" customWidth="1"/>
    <col min="11510" max="11510" width="13.85546875" style="379" customWidth="1"/>
    <col min="11511" max="11511" width="13.28515625" style="379" customWidth="1"/>
    <col min="11512" max="11512" width="12.7109375" style="379" bestFit="1" customWidth="1"/>
    <col min="11513" max="11513" width="18.42578125" style="379" customWidth="1"/>
    <col min="11514" max="11514" width="17.5703125" style="379" customWidth="1"/>
    <col min="11515" max="11515" width="13.28515625" style="379" customWidth="1"/>
    <col min="11516" max="11763" width="9.140625" style="379"/>
    <col min="11764" max="11764" width="9.5703125" style="379" customWidth="1"/>
    <col min="11765" max="11765" width="68.85546875" style="379" customWidth="1"/>
    <col min="11766" max="11766" width="13.85546875" style="379" customWidth="1"/>
    <col min="11767" max="11767" width="13.28515625" style="379" customWidth="1"/>
    <col min="11768" max="11768" width="12.7109375" style="379" bestFit="1" customWidth="1"/>
    <col min="11769" max="11769" width="18.42578125" style="379" customWidth="1"/>
    <col min="11770" max="11770" width="17.5703125" style="379" customWidth="1"/>
    <col min="11771" max="11771" width="13.28515625" style="379" customWidth="1"/>
    <col min="11772" max="12019" width="9.140625" style="379"/>
    <col min="12020" max="12020" width="9.5703125" style="379" customWidth="1"/>
    <col min="12021" max="12021" width="68.85546875" style="379" customWidth="1"/>
    <col min="12022" max="12022" width="13.85546875" style="379" customWidth="1"/>
    <col min="12023" max="12023" width="13.28515625" style="379" customWidth="1"/>
    <col min="12024" max="12024" width="12.7109375" style="379" bestFit="1" customWidth="1"/>
    <col min="12025" max="12025" width="18.42578125" style="379" customWidth="1"/>
    <col min="12026" max="12026" width="17.5703125" style="379" customWidth="1"/>
    <col min="12027" max="12027" width="13.28515625" style="379" customWidth="1"/>
    <col min="12028" max="12275" width="9.140625" style="379"/>
    <col min="12276" max="12276" width="9.5703125" style="379" customWidth="1"/>
    <col min="12277" max="12277" width="68.85546875" style="379" customWidth="1"/>
    <col min="12278" max="12278" width="13.85546875" style="379" customWidth="1"/>
    <col min="12279" max="12279" width="13.28515625" style="379" customWidth="1"/>
    <col min="12280" max="12280" width="12.7109375" style="379" bestFit="1" customWidth="1"/>
    <col min="12281" max="12281" width="18.42578125" style="379" customWidth="1"/>
    <col min="12282" max="12282" width="17.5703125" style="379" customWidth="1"/>
    <col min="12283" max="12283" width="13.28515625" style="379" customWidth="1"/>
    <col min="12284" max="12531" width="9.140625" style="379"/>
    <col min="12532" max="12532" width="9.5703125" style="379" customWidth="1"/>
    <col min="12533" max="12533" width="68.85546875" style="379" customWidth="1"/>
    <col min="12534" max="12534" width="13.85546875" style="379" customWidth="1"/>
    <col min="12535" max="12535" width="13.28515625" style="379" customWidth="1"/>
    <col min="12536" max="12536" width="12.7109375" style="379" bestFit="1" customWidth="1"/>
    <col min="12537" max="12537" width="18.42578125" style="379" customWidth="1"/>
    <col min="12538" max="12538" width="17.5703125" style="379" customWidth="1"/>
    <col min="12539" max="12539" width="13.28515625" style="379" customWidth="1"/>
    <col min="12540" max="12787" width="9.140625" style="379"/>
    <col min="12788" max="12788" width="9.5703125" style="379" customWidth="1"/>
    <col min="12789" max="12789" width="68.85546875" style="379" customWidth="1"/>
    <col min="12790" max="12790" width="13.85546875" style="379" customWidth="1"/>
    <col min="12791" max="12791" width="13.28515625" style="379" customWidth="1"/>
    <col min="12792" max="12792" width="12.7109375" style="379" bestFit="1" customWidth="1"/>
    <col min="12793" max="12793" width="18.42578125" style="379" customWidth="1"/>
    <col min="12794" max="12794" width="17.5703125" style="379" customWidth="1"/>
    <col min="12795" max="12795" width="13.28515625" style="379" customWidth="1"/>
    <col min="12796" max="13043" width="9.140625" style="379"/>
    <col min="13044" max="13044" width="9.5703125" style="379" customWidth="1"/>
    <col min="13045" max="13045" width="68.85546875" style="379" customWidth="1"/>
    <col min="13046" max="13046" width="13.85546875" style="379" customWidth="1"/>
    <col min="13047" max="13047" width="13.28515625" style="379" customWidth="1"/>
    <col min="13048" max="13048" width="12.7109375" style="379" bestFit="1" customWidth="1"/>
    <col min="13049" max="13049" width="18.42578125" style="379" customWidth="1"/>
    <col min="13050" max="13050" width="17.5703125" style="379" customWidth="1"/>
    <col min="13051" max="13051" width="13.28515625" style="379" customWidth="1"/>
    <col min="13052" max="13299" width="9.140625" style="379"/>
    <col min="13300" max="13300" width="9.5703125" style="379" customWidth="1"/>
    <col min="13301" max="13301" width="68.85546875" style="379" customWidth="1"/>
    <col min="13302" max="13302" width="13.85546875" style="379" customWidth="1"/>
    <col min="13303" max="13303" width="13.28515625" style="379" customWidth="1"/>
    <col min="13304" max="13304" width="12.7109375" style="379" bestFit="1" customWidth="1"/>
    <col min="13305" max="13305" width="18.42578125" style="379" customWidth="1"/>
    <col min="13306" max="13306" width="17.5703125" style="379" customWidth="1"/>
    <col min="13307" max="13307" width="13.28515625" style="379" customWidth="1"/>
    <col min="13308" max="13555" width="9.140625" style="379"/>
    <col min="13556" max="13556" width="9.5703125" style="379" customWidth="1"/>
    <col min="13557" max="13557" width="68.85546875" style="379" customWidth="1"/>
    <col min="13558" max="13558" width="13.85546875" style="379" customWidth="1"/>
    <col min="13559" max="13559" width="13.28515625" style="379" customWidth="1"/>
    <col min="13560" max="13560" width="12.7109375" style="379" bestFit="1" customWidth="1"/>
    <col min="13561" max="13561" width="18.42578125" style="379" customWidth="1"/>
    <col min="13562" max="13562" width="17.5703125" style="379" customWidth="1"/>
    <col min="13563" max="13563" width="13.28515625" style="379" customWidth="1"/>
    <col min="13564" max="13811" width="9.140625" style="379"/>
    <col min="13812" max="13812" width="9.5703125" style="379" customWidth="1"/>
    <col min="13813" max="13813" width="68.85546875" style="379" customWidth="1"/>
    <col min="13814" max="13814" width="13.85546875" style="379" customWidth="1"/>
    <col min="13815" max="13815" width="13.28515625" style="379" customWidth="1"/>
    <col min="13816" max="13816" width="12.7109375" style="379" bestFit="1" customWidth="1"/>
    <col min="13817" max="13817" width="18.42578125" style="379" customWidth="1"/>
    <col min="13818" max="13818" width="17.5703125" style="379" customWidth="1"/>
    <col min="13819" max="13819" width="13.28515625" style="379" customWidth="1"/>
    <col min="13820" max="14067" width="9.140625" style="379"/>
    <col min="14068" max="14068" width="9.5703125" style="379" customWidth="1"/>
    <col min="14069" max="14069" width="68.85546875" style="379" customWidth="1"/>
    <col min="14070" max="14070" width="13.85546875" style="379" customWidth="1"/>
    <col min="14071" max="14071" width="13.28515625" style="379" customWidth="1"/>
    <col min="14072" max="14072" width="12.7109375" style="379" bestFit="1" customWidth="1"/>
    <col min="14073" max="14073" width="18.42578125" style="379" customWidth="1"/>
    <col min="14074" max="14074" width="17.5703125" style="379" customWidth="1"/>
    <col min="14075" max="14075" width="13.28515625" style="379" customWidth="1"/>
    <col min="14076" max="14323" width="9.140625" style="379"/>
    <col min="14324" max="14324" width="9.5703125" style="379" customWidth="1"/>
    <col min="14325" max="14325" width="68.85546875" style="379" customWidth="1"/>
    <col min="14326" max="14326" width="13.85546875" style="379" customWidth="1"/>
    <col min="14327" max="14327" width="13.28515625" style="379" customWidth="1"/>
    <col min="14328" max="14328" width="12.7109375" style="379" bestFit="1" customWidth="1"/>
    <col min="14329" max="14329" width="18.42578125" style="379" customWidth="1"/>
    <col min="14330" max="14330" width="17.5703125" style="379" customWidth="1"/>
    <col min="14331" max="14331" width="13.28515625" style="379" customWidth="1"/>
    <col min="14332" max="14579" width="9.140625" style="379"/>
    <col min="14580" max="14580" width="9.5703125" style="379" customWidth="1"/>
    <col min="14581" max="14581" width="68.85546875" style="379" customWidth="1"/>
    <col min="14582" max="14582" width="13.85546875" style="379" customWidth="1"/>
    <col min="14583" max="14583" width="13.28515625" style="379" customWidth="1"/>
    <col min="14584" max="14584" width="12.7109375" style="379" bestFit="1" customWidth="1"/>
    <col min="14585" max="14585" width="18.42578125" style="379" customWidth="1"/>
    <col min="14586" max="14586" width="17.5703125" style="379" customWidth="1"/>
    <col min="14587" max="14587" width="13.28515625" style="379" customWidth="1"/>
    <col min="14588" max="14835" width="9.140625" style="379"/>
    <col min="14836" max="14836" width="9.5703125" style="379" customWidth="1"/>
    <col min="14837" max="14837" width="68.85546875" style="379" customWidth="1"/>
    <col min="14838" max="14838" width="13.85546875" style="379" customWidth="1"/>
    <col min="14839" max="14839" width="13.28515625" style="379" customWidth="1"/>
    <col min="14840" max="14840" width="12.7109375" style="379" bestFit="1" customWidth="1"/>
    <col min="14841" max="14841" width="18.42578125" style="379" customWidth="1"/>
    <col min="14842" max="14842" width="17.5703125" style="379" customWidth="1"/>
    <col min="14843" max="14843" width="13.28515625" style="379" customWidth="1"/>
    <col min="14844" max="15091" width="9.140625" style="379"/>
    <col min="15092" max="15092" width="9.5703125" style="379" customWidth="1"/>
    <col min="15093" max="15093" width="68.85546875" style="379" customWidth="1"/>
    <col min="15094" max="15094" width="13.85546875" style="379" customWidth="1"/>
    <col min="15095" max="15095" width="13.28515625" style="379" customWidth="1"/>
    <col min="15096" max="15096" width="12.7109375" style="379" bestFit="1" customWidth="1"/>
    <col min="15097" max="15097" width="18.42578125" style="379" customWidth="1"/>
    <col min="15098" max="15098" width="17.5703125" style="379" customWidth="1"/>
    <col min="15099" max="15099" width="13.28515625" style="379" customWidth="1"/>
    <col min="15100" max="15347" width="9.140625" style="379"/>
    <col min="15348" max="15348" width="9.5703125" style="379" customWidth="1"/>
    <col min="15349" max="15349" width="68.85546875" style="379" customWidth="1"/>
    <col min="15350" max="15350" width="13.85546875" style="379" customWidth="1"/>
    <col min="15351" max="15351" width="13.28515625" style="379" customWidth="1"/>
    <col min="15352" max="15352" width="12.7109375" style="379" bestFit="1" customWidth="1"/>
    <col min="15353" max="15353" width="18.42578125" style="379" customWidth="1"/>
    <col min="15354" max="15354" width="17.5703125" style="379" customWidth="1"/>
    <col min="15355" max="15355" width="13.28515625" style="379" customWidth="1"/>
    <col min="15356" max="15603" width="9.140625" style="379"/>
    <col min="15604" max="15604" width="9.5703125" style="379" customWidth="1"/>
    <col min="15605" max="15605" width="68.85546875" style="379" customWidth="1"/>
    <col min="15606" max="15606" width="13.85546875" style="379" customWidth="1"/>
    <col min="15607" max="15607" width="13.28515625" style="379" customWidth="1"/>
    <col min="15608" max="15608" width="12.7109375" style="379" bestFit="1" customWidth="1"/>
    <col min="15609" max="15609" width="18.42578125" style="379" customWidth="1"/>
    <col min="15610" max="15610" width="17.5703125" style="379" customWidth="1"/>
    <col min="15611" max="15611" width="13.28515625" style="379" customWidth="1"/>
    <col min="15612" max="15859" width="9.140625" style="379"/>
    <col min="15860" max="15860" width="9.5703125" style="379" customWidth="1"/>
    <col min="15861" max="15861" width="68.85546875" style="379" customWidth="1"/>
    <col min="15862" max="15862" width="13.85546875" style="379" customWidth="1"/>
    <col min="15863" max="15863" width="13.28515625" style="379" customWidth="1"/>
    <col min="15864" max="15864" width="12.7109375" style="379" bestFit="1" customWidth="1"/>
    <col min="15865" max="15865" width="18.42578125" style="379" customWidth="1"/>
    <col min="15866" max="15866" width="17.5703125" style="379" customWidth="1"/>
    <col min="15867" max="15867" width="13.28515625" style="379" customWidth="1"/>
    <col min="15868" max="16115" width="9.140625" style="379"/>
    <col min="16116" max="16116" width="9.5703125" style="379" customWidth="1"/>
    <col min="16117" max="16117" width="68.85546875" style="379" customWidth="1"/>
    <col min="16118" max="16118" width="13.85546875" style="379" customWidth="1"/>
    <col min="16119" max="16119" width="13.28515625" style="379" customWidth="1"/>
    <col min="16120" max="16120" width="12.7109375" style="379" bestFit="1" customWidth="1"/>
    <col min="16121" max="16121" width="18.42578125" style="379" customWidth="1"/>
    <col min="16122" max="16122" width="17.5703125" style="379" customWidth="1"/>
    <col min="16123" max="16123" width="13.28515625" style="379" customWidth="1"/>
    <col min="16124" max="16384" width="9.140625" style="379"/>
  </cols>
  <sheetData>
    <row r="1" spans="1:8">
      <c r="A1" s="352" t="s">
        <v>2076</v>
      </c>
      <c r="B1" s="3"/>
      <c r="C1" s="3"/>
      <c r="D1" s="104"/>
    </row>
    <row r="2" spans="1:8">
      <c r="A2" s="363" t="s">
        <v>2077</v>
      </c>
      <c r="B2" s="3"/>
      <c r="C2" s="3"/>
      <c r="D2" s="104"/>
    </row>
    <row r="3" spans="1:8" s="3" customFormat="1">
      <c r="A3" s="352"/>
      <c r="C3" s="104"/>
      <c r="D3" s="104"/>
      <c r="E3" s="381"/>
      <c r="F3" s="534"/>
      <c r="G3" s="534"/>
      <c r="H3" s="534"/>
    </row>
    <row r="4" spans="1:8" ht="15.75">
      <c r="D4" s="14"/>
      <c r="H4" s="144" t="s">
        <v>1206</v>
      </c>
    </row>
    <row r="5" spans="1:8">
      <c r="D5" s="23"/>
      <c r="H5" s="14" t="s">
        <v>634</v>
      </c>
    </row>
    <row r="6" spans="1:8" ht="17.25" customHeight="1">
      <c r="H6" s="14" t="s">
        <v>1788</v>
      </c>
    </row>
    <row r="7" spans="1:8">
      <c r="H7" s="23" t="s">
        <v>1969</v>
      </c>
    </row>
    <row r="8" spans="1:8">
      <c r="H8" s="14"/>
    </row>
    <row r="9" spans="1:8">
      <c r="H9" s="23"/>
    </row>
    <row r="10" spans="1:8" s="3" customFormat="1" ht="36.75" customHeight="1">
      <c r="A10" s="535" t="s">
        <v>1207</v>
      </c>
      <c r="B10" s="535"/>
      <c r="C10" s="535"/>
      <c r="D10" s="535"/>
      <c r="E10" s="379"/>
      <c r="F10" s="515"/>
      <c r="G10" s="515"/>
      <c r="H10" s="379"/>
    </row>
    <row r="11" spans="1:8" s="3" customFormat="1" ht="15.75">
      <c r="A11" s="515"/>
      <c r="B11" s="515"/>
      <c r="C11" s="515"/>
      <c r="D11" s="515"/>
      <c r="E11" s="379"/>
      <c r="F11" s="515"/>
      <c r="G11" s="515"/>
      <c r="H11" s="379"/>
    </row>
    <row r="12" spans="1:8" s="3" customFormat="1">
      <c r="A12" s="382"/>
      <c r="B12" s="383"/>
      <c r="C12" s="384"/>
      <c r="D12" s="134"/>
      <c r="E12" s="379"/>
      <c r="F12" s="134"/>
      <c r="G12" s="134"/>
      <c r="H12" s="379"/>
    </row>
    <row r="13" spans="1:8" s="3" customFormat="1" ht="39" customHeight="1">
      <c r="A13" s="536" t="s">
        <v>1208</v>
      </c>
      <c r="B13" s="537"/>
      <c r="C13" s="538"/>
      <c r="D13" s="433" t="s">
        <v>1863</v>
      </c>
      <c r="E13" s="379"/>
      <c r="F13" s="385"/>
      <c r="G13" s="385"/>
      <c r="H13" s="379"/>
    </row>
    <row r="14" spans="1:8" s="3" customFormat="1" ht="33" customHeight="1">
      <c r="A14" s="536" t="s">
        <v>1505</v>
      </c>
      <c r="B14" s="537"/>
      <c r="C14" s="538"/>
      <c r="D14" s="487">
        <f>145.17*12/5744.35</f>
        <v>0.30326146561403811</v>
      </c>
      <c r="E14" s="386"/>
      <c r="F14" s="379"/>
      <c r="G14" s="379"/>
      <c r="H14" s="379"/>
    </row>
    <row r="15" spans="1:8" s="3" customFormat="1">
      <c r="A15" s="379"/>
      <c r="B15" s="379"/>
      <c r="C15" s="379"/>
      <c r="D15" s="379"/>
      <c r="E15" s="379"/>
      <c r="F15" s="379"/>
      <c r="G15" s="379"/>
      <c r="H15" s="135" t="s">
        <v>636</v>
      </c>
    </row>
    <row r="16" spans="1:8" s="3" customFormat="1" ht="47.25" customHeight="1">
      <c r="A16" s="539" t="s">
        <v>1532</v>
      </c>
      <c r="B16" s="539"/>
      <c r="C16" s="539"/>
      <c r="D16" s="539"/>
      <c r="E16" s="379"/>
      <c r="F16" s="379"/>
      <c r="G16" s="379"/>
      <c r="H16" s="379"/>
    </row>
    <row r="17" spans="1:10" s="3" customFormat="1">
      <c r="A17" s="136" t="s">
        <v>892</v>
      </c>
      <c r="B17" s="137"/>
      <c r="C17" s="137" t="s">
        <v>738</v>
      </c>
      <c r="D17" s="137" t="s">
        <v>739</v>
      </c>
      <c r="E17" s="379"/>
      <c r="F17" s="379"/>
      <c r="G17" s="379"/>
      <c r="H17" s="379"/>
    </row>
    <row r="18" spans="1:10" s="3" customFormat="1">
      <c r="A18" s="138">
        <v>1</v>
      </c>
      <c r="B18" s="139" t="s">
        <v>1209</v>
      </c>
      <c r="C18" s="424">
        <v>3.8359999999999999</v>
      </c>
      <c r="D18" s="424">
        <v>3.742</v>
      </c>
      <c r="E18" s="379"/>
      <c r="F18" s="379"/>
      <c r="G18" s="379"/>
      <c r="H18" s="379"/>
    </row>
    <row r="19" spans="1:10" s="3" customFormat="1">
      <c r="A19" s="138">
        <v>2</v>
      </c>
      <c r="B19" s="139" t="s">
        <v>1210</v>
      </c>
      <c r="C19" s="424">
        <v>2.6509999999999998</v>
      </c>
      <c r="D19" s="424">
        <v>2.5739999999999998</v>
      </c>
      <c r="E19" s="379"/>
      <c r="F19" s="379"/>
      <c r="G19" s="379"/>
      <c r="H19" s="379"/>
    </row>
    <row r="20" spans="1:10" s="3" customFormat="1">
      <c r="A20" s="138">
        <v>3</v>
      </c>
      <c r="B20" s="140" t="s">
        <v>1211</v>
      </c>
      <c r="C20" s="424">
        <v>1.6679999999999999</v>
      </c>
      <c r="D20" s="424">
        <v>1.63</v>
      </c>
      <c r="E20" s="379"/>
      <c r="F20" s="379"/>
      <c r="G20" s="379"/>
      <c r="H20" s="379"/>
    </row>
    <row r="21" spans="1:10" s="3" customFormat="1">
      <c r="A21" s="138">
        <v>4</v>
      </c>
      <c r="B21" s="139" t="s">
        <v>1212</v>
      </c>
      <c r="C21" s="424">
        <v>0.64500000000000002</v>
      </c>
      <c r="D21" s="424">
        <v>1.0549999999999999</v>
      </c>
      <c r="E21" s="379"/>
      <c r="F21" s="386"/>
      <c r="G21" s="386"/>
      <c r="H21" s="379"/>
    </row>
    <row r="22" spans="1:10" s="3" customFormat="1" ht="25.5">
      <c r="A22" s="138">
        <v>5</v>
      </c>
      <c r="B22" s="139" t="s">
        <v>1213</v>
      </c>
      <c r="C22" s="424">
        <v>1.6</v>
      </c>
      <c r="D22" s="424">
        <v>1.6</v>
      </c>
      <c r="E22" s="379"/>
      <c r="F22" s="386"/>
      <c r="G22" s="386"/>
      <c r="H22" s="379"/>
    </row>
    <row r="23" spans="1:10" s="3" customFormat="1" ht="34.5" customHeight="1">
      <c r="A23" s="533" t="s">
        <v>1214</v>
      </c>
      <c r="B23" s="533"/>
      <c r="C23" s="533"/>
      <c r="D23" s="533"/>
      <c r="E23" s="533"/>
      <c r="F23" s="533"/>
      <c r="G23" s="533"/>
      <c r="H23" s="533"/>
    </row>
    <row r="24" spans="1:10" s="3" customFormat="1" ht="178.5">
      <c r="A24" s="141" t="s">
        <v>892</v>
      </c>
      <c r="B24" s="142" t="s">
        <v>1215</v>
      </c>
      <c r="C24" s="142" t="s">
        <v>1216</v>
      </c>
      <c r="D24" s="143" t="s">
        <v>1967</v>
      </c>
      <c r="E24" s="387" t="s">
        <v>1964</v>
      </c>
      <c r="F24" s="143" t="s">
        <v>1965</v>
      </c>
      <c r="G24" s="143" t="s">
        <v>1966</v>
      </c>
      <c r="H24" s="143" t="s">
        <v>1217</v>
      </c>
    </row>
    <row r="25" spans="1:10" s="3" customFormat="1">
      <c r="A25" s="388">
        <v>1</v>
      </c>
      <c r="B25" s="389">
        <v>2</v>
      </c>
      <c r="C25" s="390">
        <v>3</v>
      </c>
      <c r="D25" s="389">
        <v>4</v>
      </c>
      <c r="E25" s="389">
        <v>5</v>
      </c>
      <c r="F25" s="390">
        <v>6</v>
      </c>
      <c r="G25" s="389">
        <v>7</v>
      </c>
      <c r="H25" s="390">
        <v>8</v>
      </c>
    </row>
    <row r="26" spans="1:10" ht="38.25">
      <c r="A26" s="423">
        <v>1</v>
      </c>
      <c r="B26" s="420">
        <v>110101</v>
      </c>
      <c r="C26" s="421" t="s">
        <v>1795</v>
      </c>
      <c r="D26" s="423">
        <v>0.89900000000000002</v>
      </c>
      <c r="E26" s="423">
        <v>1.0660000000000001</v>
      </c>
      <c r="F26" s="423">
        <v>1.669</v>
      </c>
      <c r="G26" s="423">
        <v>1</v>
      </c>
      <c r="H26" s="523">
        <v>232.28</v>
      </c>
      <c r="J26" s="380"/>
    </row>
    <row r="27" spans="1:10" ht="25.5">
      <c r="A27" s="423">
        <v>2</v>
      </c>
      <c r="B27" s="420">
        <v>330401</v>
      </c>
      <c r="C27" s="421" t="s">
        <v>1796</v>
      </c>
      <c r="D27" s="423">
        <v>0.626</v>
      </c>
      <c r="E27" s="423">
        <v>1.113</v>
      </c>
      <c r="F27" s="423">
        <v>2.0379999999999998</v>
      </c>
      <c r="G27" s="423">
        <v>1</v>
      </c>
      <c r="H27" s="524">
        <v>206.08</v>
      </c>
      <c r="J27" s="380"/>
    </row>
    <row r="28" spans="1:10" ht="38.25">
      <c r="A28" s="423">
        <v>3</v>
      </c>
      <c r="B28" s="420">
        <v>470101</v>
      </c>
      <c r="C28" s="421" t="s">
        <v>1797</v>
      </c>
      <c r="D28" s="423">
        <v>0.73799999999999999</v>
      </c>
      <c r="E28" s="423">
        <v>1.113</v>
      </c>
      <c r="F28" s="423">
        <v>1.7430000000000001</v>
      </c>
      <c r="G28" s="423">
        <v>1</v>
      </c>
      <c r="H28" s="523">
        <v>207.97</v>
      </c>
      <c r="J28" s="380"/>
    </row>
    <row r="29" spans="1:10" ht="25.5">
      <c r="A29" s="423">
        <v>4</v>
      </c>
      <c r="B29" s="420">
        <v>10101</v>
      </c>
      <c r="C29" s="421" t="s">
        <v>1798</v>
      </c>
      <c r="D29" s="423">
        <v>0.93</v>
      </c>
      <c r="E29" s="423">
        <v>1.0029999999999999</v>
      </c>
      <c r="F29" s="423">
        <v>1.67</v>
      </c>
      <c r="G29" s="423">
        <v>1</v>
      </c>
      <c r="H29" s="523">
        <v>226.11</v>
      </c>
      <c r="J29" s="380"/>
    </row>
    <row r="30" spans="1:10" ht="38.25">
      <c r="A30" s="423">
        <v>5</v>
      </c>
      <c r="B30" s="420">
        <v>240101</v>
      </c>
      <c r="C30" s="421" t="s">
        <v>1799</v>
      </c>
      <c r="D30" s="423">
        <v>0.752</v>
      </c>
      <c r="E30" s="423">
        <v>1.095</v>
      </c>
      <c r="F30" s="423">
        <v>1.8340000000000001</v>
      </c>
      <c r="G30" s="423">
        <v>1</v>
      </c>
      <c r="H30" s="523">
        <v>219.14</v>
      </c>
      <c r="J30" s="380"/>
    </row>
    <row r="31" spans="1:10" ht="38.25">
      <c r="A31" s="423">
        <v>6</v>
      </c>
      <c r="B31" s="420">
        <v>80101</v>
      </c>
      <c r="C31" s="421" t="s">
        <v>1800</v>
      </c>
      <c r="D31" s="423">
        <v>0.83099999999999996</v>
      </c>
      <c r="E31" s="423">
        <v>1.032</v>
      </c>
      <c r="F31" s="423">
        <v>1.77</v>
      </c>
      <c r="G31" s="423">
        <v>1</v>
      </c>
      <c r="H31" s="523">
        <v>220.23</v>
      </c>
      <c r="J31" s="380"/>
    </row>
    <row r="32" spans="1:10" ht="38.25">
      <c r="A32" s="423">
        <v>7</v>
      </c>
      <c r="B32" s="420">
        <v>262101</v>
      </c>
      <c r="C32" s="421" t="s">
        <v>1801</v>
      </c>
      <c r="D32" s="423">
        <v>1.599</v>
      </c>
      <c r="E32" s="423">
        <v>1</v>
      </c>
      <c r="F32" s="423">
        <v>1.6379999999999999</v>
      </c>
      <c r="G32" s="423">
        <v>1</v>
      </c>
      <c r="H32" s="523">
        <v>380.32</v>
      </c>
      <c r="J32" s="380"/>
    </row>
    <row r="33" spans="1:10" ht="25.5">
      <c r="A33" s="423">
        <v>8</v>
      </c>
      <c r="B33" s="420">
        <v>170101</v>
      </c>
      <c r="C33" s="421" t="s">
        <v>1802</v>
      </c>
      <c r="D33" s="423">
        <v>0.95799999999999996</v>
      </c>
      <c r="E33" s="423">
        <v>1.04</v>
      </c>
      <c r="F33" s="423">
        <v>1.6890000000000001</v>
      </c>
      <c r="G33" s="423">
        <v>1</v>
      </c>
      <c r="H33" s="523">
        <v>244.39</v>
      </c>
      <c r="J33" s="380"/>
    </row>
    <row r="34" spans="1:10" ht="25.5">
      <c r="A34" s="423">
        <v>9</v>
      </c>
      <c r="B34" s="420">
        <v>41601</v>
      </c>
      <c r="C34" s="421" t="s">
        <v>1803</v>
      </c>
      <c r="D34" s="423">
        <v>0.85</v>
      </c>
      <c r="E34" s="423">
        <v>1.069</v>
      </c>
      <c r="F34" s="423">
        <v>1.7689999999999999</v>
      </c>
      <c r="G34" s="423">
        <v>1</v>
      </c>
      <c r="H34" s="523">
        <v>233.26</v>
      </c>
      <c r="J34" s="380"/>
    </row>
    <row r="35" spans="1:10" ht="38.25">
      <c r="A35" s="423">
        <v>10</v>
      </c>
      <c r="B35" s="420">
        <v>410101</v>
      </c>
      <c r="C35" s="421" t="s">
        <v>1804</v>
      </c>
      <c r="D35" s="423">
        <v>0.98199999999999998</v>
      </c>
      <c r="E35" s="423">
        <v>1.034</v>
      </c>
      <c r="F35" s="423">
        <v>1.657</v>
      </c>
      <c r="G35" s="423">
        <v>1</v>
      </c>
      <c r="H35" s="523">
        <v>244.18</v>
      </c>
      <c r="J35" s="380"/>
    </row>
    <row r="36" spans="1:10" ht="38.25">
      <c r="A36" s="423">
        <v>11</v>
      </c>
      <c r="B36" s="420">
        <v>230101</v>
      </c>
      <c r="C36" s="421" t="s">
        <v>1805</v>
      </c>
      <c r="D36" s="423">
        <v>1.02</v>
      </c>
      <c r="E36" s="423">
        <v>1</v>
      </c>
      <c r="F36" s="423">
        <v>1.645</v>
      </c>
      <c r="G36" s="423">
        <v>1</v>
      </c>
      <c r="H36" s="523">
        <v>243.63</v>
      </c>
      <c r="J36" s="380"/>
    </row>
    <row r="37" spans="1:10" ht="38.25">
      <c r="A37" s="423">
        <v>12</v>
      </c>
      <c r="B37" s="420">
        <v>160101</v>
      </c>
      <c r="C37" s="421" t="s">
        <v>1806</v>
      </c>
      <c r="D37" s="423">
        <v>0.86</v>
      </c>
      <c r="E37" s="423">
        <v>1.113</v>
      </c>
      <c r="F37" s="423">
        <v>1.7030000000000001</v>
      </c>
      <c r="G37" s="423">
        <v>1</v>
      </c>
      <c r="H37" s="523">
        <v>236.61</v>
      </c>
      <c r="J37" s="380"/>
    </row>
    <row r="38" spans="1:10" ht="38.25">
      <c r="A38" s="423">
        <v>13</v>
      </c>
      <c r="B38" s="420">
        <v>320101</v>
      </c>
      <c r="C38" s="421" t="s">
        <v>1807</v>
      </c>
      <c r="D38" s="423">
        <v>0.91700000000000004</v>
      </c>
      <c r="E38" s="423">
        <v>1.0509999999999999</v>
      </c>
      <c r="F38" s="423">
        <v>1.728</v>
      </c>
      <c r="G38" s="423">
        <v>1</v>
      </c>
      <c r="H38" s="523">
        <v>241.76</v>
      </c>
      <c r="J38" s="380"/>
    </row>
    <row r="39" spans="1:10" ht="38.25">
      <c r="A39" s="423">
        <v>14</v>
      </c>
      <c r="B39" s="420">
        <v>560101</v>
      </c>
      <c r="C39" s="421" t="s">
        <v>1808</v>
      </c>
      <c r="D39" s="423">
        <v>0.84599999999999997</v>
      </c>
      <c r="E39" s="423">
        <v>1.04</v>
      </c>
      <c r="F39" s="423">
        <v>1.6040000000000001</v>
      </c>
      <c r="G39" s="423">
        <v>1</v>
      </c>
      <c r="H39" s="523">
        <v>204.86</v>
      </c>
      <c r="J39" s="380"/>
    </row>
    <row r="40" spans="1:10" ht="25.5">
      <c r="A40" s="423">
        <v>15</v>
      </c>
      <c r="B40" s="422">
        <v>521301</v>
      </c>
      <c r="C40" s="146" t="s">
        <v>1809</v>
      </c>
      <c r="D40" s="423">
        <v>0.97299999999999998</v>
      </c>
      <c r="E40" s="423">
        <v>1.087</v>
      </c>
      <c r="F40" s="423">
        <v>1.617</v>
      </c>
      <c r="G40" s="423">
        <v>1</v>
      </c>
      <c r="H40" s="523">
        <v>248.28</v>
      </c>
      <c r="J40" s="380"/>
    </row>
    <row r="41" spans="1:10" ht="38.25">
      <c r="A41" s="423">
        <v>16</v>
      </c>
      <c r="B41" s="422">
        <v>363001</v>
      </c>
      <c r="C41" s="146" t="s">
        <v>1810</v>
      </c>
      <c r="D41" s="423">
        <v>0.76100000000000001</v>
      </c>
      <c r="E41" s="423">
        <v>1.0169999999999999</v>
      </c>
      <c r="F41" s="423">
        <v>1.7549999999999999</v>
      </c>
      <c r="G41" s="423">
        <v>1</v>
      </c>
      <c r="H41" s="523">
        <v>197.1</v>
      </c>
      <c r="J41" s="380"/>
    </row>
    <row r="42" spans="1:10" ht="25.5">
      <c r="A42" s="423">
        <v>17</v>
      </c>
      <c r="B42" s="420">
        <v>263001</v>
      </c>
      <c r="C42" s="421" t="s">
        <v>1811</v>
      </c>
      <c r="D42" s="423">
        <v>0.79600000000000004</v>
      </c>
      <c r="E42" s="423">
        <v>1.038</v>
      </c>
      <c r="F42" s="423">
        <v>1.7350000000000001</v>
      </c>
      <c r="G42" s="423">
        <v>1</v>
      </c>
      <c r="H42" s="523">
        <v>208.21</v>
      </c>
      <c r="J42" s="380"/>
    </row>
    <row r="43" spans="1:10" ht="25.5">
      <c r="A43" s="423">
        <v>18</v>
      </c>
      <c r="B43" s="420">
        <v>70101</v>
      </c>
      <c r="C43" s="421" t="s">
        <v>1812</v>
      </c>
      <c r="D43" s="423">
        <v>0.90400000000000003</v>
      </c>
      <c r="E43" s="423">
        <v>1</v>
      </c>
      <c r="F43" s="423">
        <v>1.742</v>
      </c>
      <c r="G43" s="423">
        <v>1</v>
      </c>
      <c r="H43" s="523">
        <v>228.62</v>
      </c>
      <c r="J43" s="380"/>
    </row>
    <row r="44" spans="1:10" ht="38.25">
      <c r="A44" s="423">
        <v>19</v>
      </c>
      <c r="B44" s="420">
        <v>100101</v>
      </c>
      <c r="C44" s="421" t="s">
        <v>1813</v>
      </c>
      <c r="D44" s="423">
        <v>0.76100000000000001</v>
      </c>
      <c r="E44" s="423">
        <v>1</v>
      </c>
      <c r="F44" s="423">
        <v>1.8660000000000001</v>
      </c>
      <c r="G44" s="423">
        <v>1</v>
      </c>
      <c r="H44" s="523">
        <v>206.19</v>
      </c>
      <c r="J44" s="380"/>
    </row>
    <row r="45" spans="1:10">
      <c r="A45" s="423">
        <v>20</v>
      </c>
      <c r="B45" s="420">
        <v>200401</v>
      </c>
      <c r="C45" s="421" t="s">
        <v>1814</v>
      </c>
      <c r="D45" s="423">
        <v>1.046</v>
      </c>
      <c r="E45" s="423">
        <v>1.02</v>
      </c>
      <c r="F45" s="423">
        <v>1.452</v>
      </c>
      <c r="G45" s="423">
        <v>1</v>
      </c>
      <c r="H45" s="523">
        <v>224.86</v>
      </c>
      <c r="J45" s="380"/>
    </row>
    <row r="46" spans="1:10" ht="38.25">
      <c r="A46" s="423">
        <v>21</v>
      </c>
      <c r="B46" s="420">
        <v>430101</v>
      </c>
      <c r="C46" s="421" t="s">
        <v>1815</v>
      </c>
      <c r="D46" s="423">
        <v>0.82499999999999996</v>
      </c>
      <c r="E46" s="423">
        <v>1.113</v>
      </c>
      <c r="F46" s="423">
        <v>1.4430000000000001</v>
      </c>
      <c r="G46" s="423">
        <v>1</v>
      </c>
      <c r="H46" s="523">
        <v>192.26</v>
      </c>
      <c r="J46" s="380"/>
    </row>
    <row r="47" spans="1:10" ht="38.25">
      <c r="A47" s="423">
        <v>22</v>
      </c>
      <c r="B47" s="420">
        <v>261501</v>
      </c>
      <c r="C47" s="421" t="s">
        <v>1816</v>
      </c>
      <c r="D47" s="423">
        <v>0.85299999999999998</v>
      </c>
      <c r="E47" s="423">
        <v>1.04</v>
      </c>
      <c r="F47" s="423">
        <v>1.677</v>
      </c>
      <c r="G47" s="423">
        <v>1</v>
      </c>
      <c r="H47" s="523">
        <v>216.04</v>
      </c>
      <c r="J47" s="380"/>
    </row>
    <row r="48" spans="1:10" ht="38.25">
      <c r="A48" s="423">
        <v>23</v>
      </c>
      <c r="B48" s="420">
        <v>60101</v>
      </c>
      <c r="C48" s="421" t="s">
        <v>1817</v>
      </c>
      <c r="D48" s="423">
        <v>0.86799999999999999</v>
      </c>
      <c r="E48" s="423">
        <v>1.0369999999999999</v>
      </c>
      <c r="F48" s="423">
        <v>1.601</v>
      </c>
      <c r="G48" s="423">
        <v>1</v>
      </c>
      <c r="H48" s="523">
        <v>209.14</v>
      </c>
      <c r="J48" s="380"/>
    </row>
    <row r="49" spans="1:10" ht="25.5">
      <c r="A49" s="423">
        <v>24</v>
      </c>
      <c r="B49" s="420">
        <v>160201</v>
      </c>
      <c r="C49" s="421" t="s">
        <v>1818</v>
      </c>
      <c r="D49" s="423">
        <v>0.99299999999999999</v>
      </c>
      <c r="E49" s="423">
        <v>1.113</v>
      </c>
      <c r="F49" s="423">
        <v>1.387</v>
      </c>
      <c r="G49" s="423">
        <v>1</v>
      </c>
      <c r="H49" s="523">
        <v>222.48</v>
      </c>
      <c r="J49" s="380"/>
    </row>
    <row r="50" spans="1:10" ht="38.25">
      <c r="A50" s="423">
        <v>25</v>
      </c>
      <c r="B50" s="420">
        <v>50101</v>
      </c>
      <c r="C50" s="421" t="s">
        <v>1819</v>
      </c>
      <c r="D50" s="423">
        <v>0.78300000000000003</v>
      </c>
      <c r="E50" s="423">
        <v>1</v>
      </c>
      <c r="F50" s="423">
        <v>1.6870000000000001</v>
      </c>
      <c r="G50" s="423">
        <v>1</v>
      </c>
      <c r="H50" s="523">
        <v>191.86</v>
      </c>
      <c r="J50" s="380"/>
    </row>
    <row r="51" spans="1:10" ht="38.25">
      <c r="A51" s="423">
        <v>26</v>
      </c>
      <c r="B51" s="420">
        <v>440201</v>
      </c>
      <c r="C51" s="421" t="s">
        <v>1820</v>
      </c>
      <c r="D51" s="423">
        <v>1.0249999999999999</v>
      </c>
      <c r="E51" s="423">
        <v>1</v>
      </c>
      <c r="F51" s="423">
        <v>1.5660000000000001</v>
      </c>
      <c r="G51" s="423">
        <v>1</v>
      </c>
      <c r="H51" s="523">
        <v>233.09</v>
      </c>
      <c r="J51" s="380"/>
    </row>
    <row r="52" spans="1:10" ht="38.25">
      <c r="A52" s="423">
        <v>27</v>
      </c>
      <c r="B52" s="420">
        <v>440701</v>
      </c>
      <c r="C52" s="421" t="s">
        <v>1821</v>
      </c>
      <c r="D52" s="423">
        <v>0.98599999999999999</v>
      </c>
      <c r="E52" s="423">
        <v>1</v>
      </c>
      <c r="F52" s="423">
        <v>1.6319999999999999</v>
      </c>
      <c r="G52" s="423">
        <v>1</v>
      </c>
      <c r="H52" s="523">
        <v>233.49</v>
      </c>
      <c r="J52" s="380"/>
    </row>
    <row r="53" spans="1:10" ht="25.5">
      <c r="A53" s="423">
        <v>28</v>
      </c>
      <c r="B53" s="420">
        <v>291601</v>
      </c>
      <c r="C53" s="421" t="s">
        <v>1822</v>
      </c>
      <c r="D53" s="423">
        <v>0.84899999999999998</v>
      </c>
      <c r="E53" s="423">
        <v>1.0740000000000001</v>
      </c>
      <c r="F53" s="423">
        <v>1.603</v>
      </c>
      <c r="G53" s="423">
        <v>1</v>
      </c>
      <c r="H53" s="523">
        <v>212.26</v>
      </c>
      <c r="J53" s="380"/>
    </row>
    <row r="54" spans="1:10" ht="38.25">
      <c r="A54" s="423">
        <v>29</v>
      </c>
      <c r="B54" s="420">
        <v>190101</v>
      </c>
      <c r="C54" s="421" t="s">
        <v>1823</v>
      </c>
      <c r="D54" s="423">
        <v>0.95</v>
      </c>
      <c r="E54" s="423">
        <v>1.0249999999999999</v>
      </c>
      <c r="F54" s="423">
        <v>1.6870000000000001</v>
      </c>
      <c r="G54" s="423">
        <v>1</v>
      </c>
      <c r="H54" s="523">
        <v>238.59</v>
      </c>
      <c r="J54" s="380"/>
    </row>
    <row r="55" spans="1:10" ht="38.25">
      <c r="A55" s="423">
        <v>30</v>
      </c>
      <c r="B55" s="420">
        <v>410601</v>
      </c>
      <c r="C55" s="421" t="s">
        <v>1824</v>
      </c>
      <c r="D55" s="423">
        <v>0.83599999999999997</v>
      </c>
      <c r="E55" s="423">
        <v>1.04</v>
      </c>
      <c r="F55" s="423">
        <v>1.589</v>
      </c>
      <c r="G55" s="423">
        <v>1</v>
      </c>
      <c r="H55" s="523">
        <v>200.61</v>
      </c>
      <c r="J55" s="380"/>
    </row>
    <row r="56" spans="1:10" ht="25.5">
      <c r="A56" s="423">
        <v>31</v>
      </c>
      <c r="B56" s="420">
        <v>510112</v>
      </c>
      <c r="C56" s="421" t="s">
        <v>1825</v>
      </c>
      <c r="D56" s="423">
        <v>0.89700000000000002</v>
      </c>
      <c r="E56" s="423">
        <v>1.03</v>
      </c>
      <c r="F56" s="423">
        <v>1.6739999999999999</v>
      </c>
      <c r="G56" s="423">
        <v>1</v>
      </c>
      <c r="H56" s="523">
        <v>224.52</v>
      </c>
      <c r="J56" s="380"/>
    </row>
    <row r="57" spans="1:10" ht="38.25">
      <c r="A57" s="423">
        <v>32</v>
      </c>
      <c r="B57" s="420">
        <v>280101</v>
      </c>
      <c r="C57" s="421" t="s">
        <v>1826</v>
      </c>
      <c r="D57" s="423">
        <v>0.99</v>
      </c>
      <c r="E57" s="423">
        <v>1.0149999999999999</v>
      </c>
      <c r="F57" s="423">
        <v>1.6160000000000001</v>
      </c>
      <c r="G57" s="423">
        <v>1</v>
      </c>
      <c r="H57" s="523">
        <v>235.63</v>
      </c>
      <c r="J57" s="380"/>
    </row>
    <row r="58" spans="1:10" ht="25.5">
      <c r="A58" s="423">
        <v>33</v>
      </c>
      <c r="B58" s="420">
        <v>450701</v>
      </c>
      <c r="C58" s="421" t="s">
        <v>1827</v>
      </c>
      <c r="D58" s="423">
        <v>0.71899999999999997</v>
      </c>
      <c r="E58" s="423">
        <v>1.0640000000000001</v>
      </c>
      <c r="F58" s="423">
        <v>1.802</v>
      </c>
      <c r="G58" s="423">
        <v>1</v>
      </c>
      <c r="H58" s="523">
        <v>200.05</v>
      </c>
      <c r="J58" s="380"/>
    </row>
    <row r="59" spans="1:10" ht="38.25">
      <c r="A59" s="423">
        <v>34</v>
      </c>
      <c r="B59" s="422">
        <v>141101</v>
      </c>
      <c r="C59" s="146" t="s">
        <v>1828</v>
      </c>
      <c r="D59" s="423">
        <v>1.0760000000000001</v>
      </c>
      <c r="E59" s="423">
        <v>1.089</v>
      </c>
      <c r="F59" s="423">
        <v>1.5589999999999999</v>
      </c>
      <c r="G59" s="423">
        <v>1</v>
      </c>
      <c r="H59" s="523">
        <v>265.17</v>
      </c>
      <c r="J59" s="380"/>
    </row>
    <row r="60" spans="1:10" ht="38.25" customHeight="1">
      <c r="A60" s="423">
        <v>35</v>
      </c>
      <c r="B60" s="420" t="s">
        <v>2078</v>
      </c>
      <c r="C60" s="421" t="s">
        <v>2079</v>
      </c>
      <c r="D60" s="423">
        <v>1.5669999999999999</v>
      </c>
      <c r="E60" s="423">
        <v>1.0369999999999999</v>
      </c>
      <c r="F60" s="423">
        <v>1.006</v>
      </c>
      <c r="G60" s="423">
        <v>1</v>
      </c>
      <c r="H60" s="423">
        <v>237.25</v>
      </c>
      <c r="J60" s="380"/>
    </row>
    <row r="61" spans="1:10" ht="38.25">
      <c r="A61" s="423">
        <v>36</v>
      </c>
      <c r="B61" s="420">
        <v>130101</v>
      </c>
      <c r="C61" s="421" t="s">
        <v>1829</v>
      </c>
      <c r="D61" s="423">
        <v>1.0509999999999999</v>
      </c>
      <c r="E61" s="423">
        <v>1</v>
      </c>
      <c r="F61" s="423">
        <v>1.58</v>
      </c>
      <c r="G61" s="423">
        <v>1</v>
      </c>
      <c r="H61" s="523">
        <v>241.05</v>
      </c>
      <c r="J61" s="380"/>
    </row>
    <row r="62" spans="1:10" ht="25.5">
      <c r="A62" s="423">
        <v>37</v>
      </c>
      <c r="B62" s="420">
        <v>542901</v>
      </c>
      <c r="C62" s="421" t="s">
        <v>1830</v>
      </c>
      <c r="D62" s="423">
        <v>0.93200000000000005</v>
      </c>
      <c r="E62" s="423">
        <v>1.0529999999999999</v>
      </c>
      <c r="F62" s="423">
        <v>1.6180000000000001</v>
      </c>
      <c r="G62" s="423">
        <v>1</v>
      </c>
      <c r="H62" s="523">
        <v>230.55</v>
      </c>
      <c r="J62" s="380"/>
    </row>
    <row r="63" spans="1:10" ht="25.5">
      <c r="A63" s="423">
        <v>38</v>
      </c>
      <c r="B63" s="525">
        <v>334801</v>
      </c>
      <c r="C63" s="146" t="s">
        <v>2080</v>
      </c>
      <c r="D63" s="423">
        <v>1.5329999999999999</v>
      </c>
      <c r="E63" s="423">
        <v>1.032</v>
      </c>
      <c r="F63" s="423">
        <v>1.3109999999999999</v>
      </c>
      <c r="G63" s="423">
        <v>1</v>
      </c>
      <c r="H63" s="423">
        <v>301.06</v>
      </c>
      <c r="J63" s="380"/>
    </row>
    <row r="64" spans="1:10" ht="38.25">
      <c r="A64" s="423">
        <v>39</v>
      </c>
      <c r="B64" s="420">
        <v>360201</v>
      </c>
      <c r="C64" s="421" t="s">
        <v>1831</v>
      </c>
      <c r="D64" s="423">
        <v>2.4119999999999999</v>
      </c>
      <c r="E64" s="423">
        <v>1</v>
      </c>
      <c r="F64" s="423">
        <v>1.397</v>
      </c>
      <c r="G64" s="423">
        <v>1</v>
      </c>
      <c r="H64" s="523">
        <v>489.19</v>
      </c>
      <c r="J64" s="380"/>
    </row>
    <row r="65" spans="1:10" ht="38.25">
      <c r="A65" s="423">
        <v>40</v>
      </c>
      <c r="B65" s="420">
        <v>550101</v>
      </c>
      <c r="C65" s="421" t="s">
        <v>1832</v>
      </c>
      <c r="D65" s="423">
        <v>1.1579999999999999</v>
      </c>
      <c r="E65" s="423">
        <v>1</v>
      </c>
      <c r="F65" s="423">
        <v>1.591</v>
      </c>
      <c r="G65" s="423">
        <v>1</v>
      </c>
      <c r="H65" s="523">
        <v>267.51</v>
      </c>
      <c r="J65" s="380"/>
    </row>
    <row r="66" spans="1:10" ht="38.25">
      <c r="A66" s="423">
        <v>41</v>
      </c>
      <c r="B66" s="420">
        <v>210101</v>
      </c>
      <c r="C66" s="421" t="s">
        <v>1833</v>
      </c>
      <c r="D66" s="423">
        <v>0.94820000000000004</v>
      </c>
      <c r="E66" s="423">
        <v>1.0469999999999999</v>
      </c>
      <c r="F66" s="423">
        <v>1.647</v>
      </c>
      <c r="G66" s="423">
        <v>1</v>
      </c>
      <c r="H66" s="523">
        <v>237.37</v>
      </c>
      <c r="J66" s="380"/>
    </row>
    <row r="67" spans="1:10" ht="25.5">
      <c r="A67" s="423">
        <v>42</v>
      </c>
      <c r="B67" s="420">
        <v>550501</v>
      </c>
      <c r="C67" s="421" t="s">
        <v>1834</v>
      </c>
      <c r="D67" s="423">
        <v>0.97799999999999998</v>
      </c>
      <c r="E67" s="423">
        <v>1</v>
      </c>
      <c r="F67" s="423">
        <v>1.395</v>
      </c>
      <c r="G67" s="423">
        <v>1</v>
      </c>
      <c r="H67" s="523">
        <v>198.07</v>
      </c>
      <c r="J67" s="380"/>
    </row>
    <row r="68" spans="1:10" ht="38.25">
      <c r="A68" s="423">
        <v>43</v>
      </c>
      <c r="B68" s="420">
        <v>100201</v>
      </c>
      <c r="C68" s="421" t="s">
        <v>1835</v>
      </c>
      <c r="D68" s="423">
        <v>0.81200000000000006</v>
      </c>
      <c r="E68" s="423">
        <v>1</v>
      </c>
      <c r="F68" s="423">
        <v>1.536</v>
      </c>
      <c r="G68" s="423">
        <v>1</v>
      </c>
      <c r="H68" s="523">
        <v>181.02</v>
      </c>
      <c r="J68" s="380"/>
    </row>
    <row r="69" spans="1:10" ht="38.25">
      <c r="A69" s="423">
        <v>44</v>
      </c>
      <c r="B69" s="420">
        <v>70301</v>
      </c>
      <c r="C69" s="421" t="s">
        <v>1836</v>
      </c>
      <c r="D69" s="423">
        <v>0.83299999999999996</v>
      </c>
      <c r="E69" s="423">
        <v>1</v>
      </c>
      <c r="F69" s="423">
        <v>1.629</v>
      </c>
      <c r="G69" s="423">
        <v>1</v>
      </c>
      <c r="H69" s="523">
        <v>196.95</v>
      </c>
      <c r="J69" s="380"/>
    </row>
    <row r="70" spans="1:10" ht="25.5">
      <c r="A70" s="423">
        <v>45</v>
      </c>
      <c r="B70" s="420">
        <v>313301</v>
      </c>
      <c r="C70" s="421" t="s">
        <v>1837</v>
      </c>
      <c r="D70" s="423">
        <v>1.1044</v>
      </c>
      <c r="E70" s="423">
        <v>1.0669999999999999</v>
      </c>
      <c r="F70" s="423">
        <v>1.5229999999999999</v>
      </c>
      <c r="G70" s="423">
        <v>1</v>
      </c>
      <c r="H70" s="523">
        <v>260.54000000000002</v>
      </c>
      <c r="J70" s="380"/>
    </row>
    <row r="71" spans="1:10" ht="38.25">
      <c r="A71" s="423">
        <v>46</v>
      </c>
      <c r="B71" s="420">
        <v>270101</v>
      </c>
      <c r="C71" s="421" t="s">
        <v>1838</v>
      </c>
      <c r="D71" s="423">
        <v>0.78200000000000003</v>
      </c>
      <c r="E71" s="423">
        <v>1.052</v>
      </c>
      <c r="F71" s="423">
        <v>1.8220000000000001</v>
      </c>
      <c r="G71" s="423">
        <v>1</v>
      </c>
      <c r="H71" s="523">
        <v>217.65</v>
      </c>
      <c r="J71" s="380"/>
    </row>
    <row r="72" spans="1:10" ht="25.5">
      <c r="A72" s="423">
        <v>47</v>
      </c>
      <c r="B72" s="420">
        <v>381401</v>
      </c>
      <c r="C72" s="421" t="s">
        <v>1839</v>
      </c>
      <c r="D72" s="423">
        <v>0.86799999999999999</v>
      </c>
      <c r="E72" s="423">
        <v>1.1000000000000001</v>
      </c>
      <c r="F72" s="423">
        <v>1.633</v>
      </c>
      <c r="G72" s="423">
        <v>1</v>
      </c>
      <c r="H72" s="523">
        <v>226.4</v>
      </c>
      <c r="J72" s="380"/>
    </row>
    <row r="73" spans="1:10" ht="38.25">
      <c r="A73" s="423">
        <v>48</v>
      </c>
      <c r="B73" s="420">
        <v>300101</v>
      </c>
      <c r="C73" s="421" t="s">
        <v>1840</v>
      </c>
      <c r="D73" s="423">
        <v>1.012</v>
      </c>
      <c r="E73" s="423">
        <v>1.0529999999999999</v>
      </c>
      <c r="F73" s="423">
        <v>1.5740000000000001</v>
      </c>
      <c r="G73" s="423">
        <v>1</v>
      </c>
      <c r="H73" s="523">
        <v>243.52</v>
      </c>
      <c r="J73" s="380"/>
    </row>
    <row r="74" spans="1:10" ht="38.25">
      <c r="A74" s="423">
        <v>49</v>
      </c>
      <c r="B74" s="420">
        <v>490101</v>
      </c>
      <c r="C74" s="421" t="s">
        <v>1841</v>
      </c>
      <c r="D74" s="423">
        <v>0.86699999999999999</v>
      </c>
      <c r="E74" s="423">
        <v>1</v>
      </c>
      <c r="F74" s="423">
        <v>1.7909999999999999</v>
      </c>
      <c r="G74" s="423">
        <v>1</v>
      </c>
      <c r="H74" s="523">
        <v>225.39</v>
      </c>
      <c r="J74" s="380"/>
    </row>
    <row r="75" spans="1:10" ht="38.25">
      <c r="A75" s="423">
        <v>50</v>
      </c>
      <c r="B75" s="420">
        <v>550201</v>
      </c>
      <c r="C75" s="421" t="s">
        <v>1842</v>
      </c>
      <c r="D75" s="423">
        <v>0.89</v>
      </c>
      <c r="E75" s="423">
        <v>1</v>
      </c>
      <c r="F75" s="423">
        <v>1.6719999999999999</v>
      </c>
      <c r="G75" s="423">
        <v>1</v>
      </c>
      <c r="H75" s="523">
        <v>216.13</v>
      </c>
      <c r="J75" s="380"/>
    </row>
    <row r="76" spans="1:10" ht="38.25">
      <c r="A76" s="423">
        <v>51</v>
      </c>
      <c r="B76" s="420">
        <v>370101</v>
      </c>
      <c r="C76" s="421" t="s">
        <v>1843</v>
      </c>
      <c r="D76" s="423">
        <v>0.98399999999999999</v>
      </c>
      <c r="E76" s="423">
        <v>1.04</v>
      </c>
      <c r="F76" s="423">
        <v>1.64</v>
      </c>
      <c r="G76" s="423">
        <v>1</v>
      </c>
      <c r="H76" s="523">
        <v>243.6</v>
      </c>
      <c r="J76" s="380"/>
    </row>
    <row r="77" spans="1:10" ht="25.5">
      <c r="A77" s="423">
        <v>52</v>
      </c>
      <c r="B77" s="420">
        <v>200301</v>
      </c>
      <c r="C77" s="421" t="s">
        <v>1844</v>
      </c>
      <c r="D77" s="423">
        <v>0.81899999999999995</v>
      </c>
      <c r="E77" s="423">
        <v>1.026</v>
      </c>
      <c r="F77" s="423">
        <v>1.64</v>
      </c>
      <c r="G77" s="423">
        <v>1</v>
      </c>
      <c r="H77" s="523">
        <v>200</v>
      </c>
      <c r="J77" s="380"/>
    </row>
    <row r="78" spans="1:10" ht="38.25">
      <c r="A78" s="423">
        <v>53</v>
      </c>
      <c r="B78" s="420">
        <v>600202</v>
      </c>
      <c r="C78" s="421" t="s">
        <v>1845</v>
      </c>
      <c r="D78" s="423">
        <v>1.056</v>
      </c>
      <c r="E78" s="423">
        <v>1.113</v>
      </c>
      <c r="F78" s="423">
        <v>1.4410000000000001</v>
      </c>
      <c r="G78" s="423">
        <v>1</v>
      </c>
      <c r="H78" s="523">
        <v>245.88</v>
      </c>
      <c r="J78" s="380"/>
    </row>
    <row r="79" spans="1:10" ht="25.5">
      <c r="A79" s="423">
        <v>54</v>
      </c>
      <c r="B79" s="420">
        <v>500101</v>
      </c>
      <c r="C79" s="421" t="s">
        <v>1846</v>
      </c>
      <c r="D79" s="423">
        <v>0.98399999999999999</v>
      </c>
      <c r="E79" s="423">
        <v>1</v>
      </c>
      <c r="F79" s="423">
        <v>1.6479999999999999</v>
      </c>
      <c r="G79" s="423">
        <v>1</v>
      </c>
      <c r="H79" s="523">
        <v>235.37</v>
      </c>
      <c r="J79" s="380"/>
    </row>
    <row r="80" spans="1:10" ht="38.25">
      <c r="A80" s="423">
        <v>55</v>
      </c>
      <c r="B80" s="420">
        <v>332901</v>
      </c>
      <c r="C80" s="421" t="s">
        <v>1847</v>
      </c>
      <c r="D80" s="423">
        <v>1.4350000000000001</v>
      </c>
      <c r="E80" s="423">
        <v>1.113</v>
      </c>
      <c r="F80" s="423">
        <v>1.427</v>
      </c>
      <c r="G80" s="423">
        <v>1</v>
      </c>
      <c r="H80" s="523">
        <v>330.79</v>
      </c>
      <c r="J80" s="380"/>
    </row>
    <row r="81" spans="1:10" ht="38.25">
      <c r="A81" s="423">
        <v>56</v>
      </c>
      <c r="B81" s="420">
        <v>440101</v>
      </c>
      <c r="C81" s="421" t="s">
        <v>1848</v>
      </c>
      <c r="D81" s="423">
        <v>1.018</v>
      </c>
      <c r="E81" s="423">
        <v>1.038</v>
      </c>
      <c r="F81" s="423">
        <v>1.625</v>
      </c>
      <c r="G81" s="423">
        <v>1</v>
      </c>
      <c r="H81" s="523">
        <v>249.18</v>
      </c>
      <c r="J81" s="380"/>
    </row>
    <row r="82" spans="1:10" ht="25.5">
      <c r="A82" s="423">
        <v>57</v>
      </c>
      <c r="B82" s="420">
        <v>100301</v>
      </c>
      <c r="C82" s="421" t="s">
        <v>1849</v>
      </c>
      <c r="D82" s="423">
        <v>1.036</v>
      </c>
      <c r="E82" s="423">
        <v>1</v>
      </c>
      <c r="F82" s="423">
        <v>1.4570000000000001</v>
      </c>
      <c r="G82" s="423">
        <v>1</v>
      </c>
      <c r="H82" s="523">
        <v>219.12</v>
      </c>
      <c r="J82" s="380"/>
    </row>
    <row r="83" spans="1:10" ht="25.5">
      <c r="A83" s="423">
        <v>58</v>
      </c>
      <c r="B83" s="420">
        <v>332201</v>
      </c>
      <c r="C83" s="421" t="s">
        <v>1850</v>
      </c>
      <c r="D83" s="423">
        <v>0.80200000000000005</v>
      </c>
      <c r="E83" s="423">
        <v>1</v>
      </c>
      <c r="F83" s="423">
        <v>1.69</v>
      </c>
      <c r="G83" s="423">
        <v>1</v>
      </c>
      <c r="H83" s="523">
        <v>196.87</v>
      </c>
      <c r="J83" s="380"/>
    </row>
    <row r="84" spans="1:10" ht="38.25">
      <c r="A84" s="423">
        <v>59</v>
      </c>
      <c r="B84" s="420">
        <v>310401</v>
      </c>
      <c r="C84" s="421" t="s">
        <v>1851</v>
      </c>
      <c r="D84" s="423">
        <v>0.85399999999999998</v>
      </c>
      <c r="E84" s="423">
        <v>1</v>
      </c>
      <c r="F84" s="423">
        <v>1.5620000000000001</v>
      </c>
      <c r="G84" s="423">
        <v>1</v>
      </c>
      <c r="H84" s="523">
        <v>193.71</v>
      </c>
      <c r="J84" s="380"/>
    </row>
    <row r="85" spans="1:10" ht="25.5">
      <c r="A85" s="423">
        <v>60</v>
      </c>
      <c r="B85" s="420">
        <v>150101</v>
      </c>
      <c r="C85" s="421" t="s">
        <v>1852</v>
      </c>
      <c r="D85" s="423">
        <v>1.0589999999999999</v>
      </c>
      <c r="E85" s="423">
        <v>1</v>
      </c>
      <c r="F85" s="423">
        <v>1.506</v>
      </c>
      <c r="G85" s="423">
        <v>1</v>
      </c>
      <c r="H85" s="523">
        <v>231.47</v>
      </c>
      <c r="J85" s="380"/>
    </row>
    <row r="86" spans="1:10" ht="38.25">
      <c r="A86" s="423">
        <v>61</v>
      </c>
      <c r="B86" s="420">
        <v>910201</v>
      </c>
      <c r="C86" s="421" t="s">
        <v>1853</v>
      </c>
      <c r="D86" s="423">
        <v>0.79300000000000004</v>
      </c>
      <c r="E86" s="423">
        <v>1.0002</v>
      </c>
      <c r="F86" s="423">
        <v>1.371</v>
      </c>
      <c r="G86" s="423">
        <v>1</v>
      </c>
      <c r="H86" s="523">
        <v>157.91</v>
      </c>
      <c r="J86" s="380"/>
    </row>
    <row r="87" spans="1:10" ht="38.25">
      <c r="A87" s="423">
        <v>62</v>
      </c>
      <c r="B87" s="420">
        <v>390101</v>
      </c>
      <c r="C87" s="421" t="s">
        <v>1854</v>
      </c>
      <c r="D87" s="423">
        <v>1.1379999999999999</v>
      </c>
      <c r="E87" s="423">
        <v>1</v>
      </c>
      <c r="F87" s="423">
        <v>1.5429999999999999</v>
      </c>
      <c r="G87" s="423">
        <v>1</v>
      </c>
      <c r="H87" s="523">
        <v>254.99</v>
      </c>
      <c r="J87" s="380"/>
    </row>
    <row r="88" spans="1:10" ht="38.25">
      <c r="A88" s="423">
        <v>63</v>
      </c>
      <c r="B88" s="420">
        <v>340101</v>
      </c>
      <c r="C88" s="421" t="s">
        <v>1855</v>
      </c>
      <c r="D88" s="423">
        <v>1.246</v>
      </c>
      <c r="E88" s="423">
        <v>1.0389999999999999</v>
      </c>
      <c r="F88" s="423">
        <v>1.526</v>
      </c>
      <c r="G88" s="423">
        <v>1</v>
      </c>
      <c r="H88" s="523">
        <v>286.79000000000002</v>
      </c>
      <c r="J88" s="380"/>
    </row>
    <row r="89" spans="1:10" ht="38.25">
      <c r="A89" s="423">
        <v>64</v>
      </c>
      <c r="B89" s="420">
        <v>461501</v>
      </c>
      <c r="C89" s="421" t="s">
        <v>1856</v>
      </c>
      <c r="D89" s="423">
        <v>1.341</v>
      </c>
      <c r="E89" s="423">
        <v>1.0389999999999999</v>
      </c>
      <c r="F89" s="423">
        <v>1.47</v>
      </c>
      <c r="G89" s="423">
        <v>1</v>
      </c>
      <c r="H89" s="523">
        <v>297.24</v>
      </c>
      <c r="J89" s="380"/>
    </row>
    <row r="90" spans="1:10" ht="38.25">
      <c r="A90" s="423">
        <v>65</v>
      </c>
      <c r="B90" s="420">
        <v>300301</v>
      </c>
      <c r="C90" s="421" t="s">
        <v>1857</v>
      </c>
      <c r="D90" s="423">
        <v>0.97699999999999998</v>
      </c>
      <c r="E90" s="423">
        <v>1.04</v>
      </c>
      <c r="F90" s="423">
        <v>1.4450000000000001</v>
      </c>
      <c r="G90" s="423">
        <v>1</v>
      </c>
      <c r="H90" s="523">
        <v>213.2</v>
      </c>
      <c r="J90" s="380"/>
    </row>
    <row r="91" spans="1:10" ht="38.25">
      <c r="A91" s="423">
        <v>66</v>
      </c>
      <c r="B91" s="420">
        <v>880705</v>
      </c>
      <c r="C91" s="421" t="s">
        <v>1858</v>
      </c>
      <c r="D91" s="423">
        <v>0.77200000000000002</v>
      </c>
      <c r="E91" s="423">
        <v>1.08</v>
      </c>
      <c r="F91" s="423">
        <v>1.6519999999999999</v>
      </c>
      <c r="G91" s="423">
        <v>1</v>
      </c>
      <c r="H91" s="523">
        <v>199.98</v>
      </c>
      <c r="J91" s="380"/>
    </row>
    <row r="92" spans="1:10" ht="25.5">
      <c r="A92" s="423">
        <v>67</v>
      </c>
      <c r="B92" s="420">
        <v>440801</v>
      </c>
      <c r="C92" s="421" t="s">
        <v>1859</v>
      </c>
      <c r="D92" s="423">
        <v>1.8149999999999999</v>
      </c>
      <c r="E92" s="423">
        <v>1.113</v>
      </c>
      <c r="F92" s="423">
        <v>1.2729999999999999</v>
      </c>
      <c r="G92" s="423">
        <v>1</v>
      </c>
      <c r="H92" s="523">
        <v>373.41</v>
      </c>
      <c r="J92" s="380"/>
    </row>
    <row r="93" spans="1:10" ht="38.25">
      <c r="A93" s="423">
        <v>68</v>
      </c>
      <c r="B93" s="420">
        <v>610101</v>
      </c>
      <c r="C93" s="421" t="s">
        <v>1860</v>
      </c>
      <c r="D93" s="423">
        <v>0.98599999999999999</v>
      </c>
      <c r="E93" s="423">
        <v>1.04</v>
      </c>
      <c r="F93" s="423">
        <v>1.494</v>
      </c>
      <c r="G93" s="423">
        <v>1</v>
      </c>
      <c r="H93" s="523">
        <v>222.29</v>
      </c>
      <c r="J93" s="380"/>
    </row>
    <row r="94" spans="1:10" ht="38.25">
      <c r="A94" s="423">
        <v>69</v>
      </c>
      <c r="B94" s="420">
        <v>440501</v>
      </c>
      <c r="C94" s="421" t="s">
        <v>1861</v>
      </c>
      <c r="D94" s="423">
        <v>2.0649999999999999</v>
      </c>
      <c r="E94" s="423">
        <v>1</v>
      </c>
      <c r="F94" s="423">
        <v>1.264</v>
      </c>
      <c r="G94" s="423">
        <v>1</v>
      </c>
      <c r="H94" s="523">
        <v>378.95</v>
      </c>
      <c r="J94" s="380"/>
    </row>
    <row r="95" spans="1:10">
      <c r="A95" s="423">
        <v>70</v>
      </c>
      <c r="B95" s="420">
        <v>510501</v>
      </c>
      <c r="C95" s="421" t="s">
        <v>1862</v>
      </c>
      <c r="D95" s="423">
        <v>1.2849999999999999</v>
      </c>
      <c r="E95" s="423">
        <v>1</v>
      </c>
      <c r="F95" s="423">
        <v>1</v>
      </c>
      <c r="G95" s="423">
        <v>1</v>
      </c>
      <c r="H95" s="523">
        <v>186.54</v>
      </c>
      <c r="J95" s="380"/>
    </row>
  </sheetData>
  <autoFilter ref="A25:J95"/>
  <mergeCells count="6">
    <mergeCell ref="A23:H23"/>
    <mergeCell ref="F3:H3"/>
    <mergeCell ref="A10:D10"/>
    <mergeCell ref="A13:C13"/>
    <mergeCell ref="A14:C14"/>
    <mergeCell ref="A16:D16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activeCell="A9" sqref="A9:E9"/>
    </sheetView>
  </sheetViews>
  <sheetFormatPr defaultRowHeight="15.75"/>
  <cols>
    <col min="1" max="1" width="22.28515625" style="404" customWidth="1"/>
    <col min="2" max="2" width="22.28515625" style="497" customWidth="1"/>
    <col min="3" max="3" width="75.28515625" style="167" customWidth="1"/>
    <col min="4" max="4" width="23.28515625" style="167" customWidth="1"/>
    <col min="5" max="5" width="23" style="155" customWidth="1"/>
    <col min="6" max="16384" width="9.140625" style="155"/>
  </cols>
  <sheetData>
    <row r="1" spans="1:5" s="153" customFormat="1" ht="15">
      <c r="A1" s="329" t="s">
        <v>1976</v>
      </c>
      <c r="B1" s="494"/>
      <c r="C1" s="103"/>
      <c r="D1" s="103"/>
      <c r="E1" s="103"/>
    </row>
    <row r="2" spans="1:5" s="153" customFormat="1" ht="40.5" customHeight="1">
      <c r="A2" s="573" t="s">
        <v>2075</v>
      </c>
      <c r="B2" s="573"/>
      <c r="C2" s="573"/>
      <c r="D2" s="573"/>
      <c r="E2" s="573"/>
    </row>
    <row r="3" spans="1:5" s="1" customFormat="1" ht="15">
      <c r="A3" s="370"/>
      <c r="B3" s="495"/>
      <c r="C3" s="103"/>
      <c r="D3" s="103"/>
      <c r="E3" s="103"/>
    </row>
    <row r="4" spans="1:5" s="1" customFormat="1" ht="15">
      <c r="A4" s="104"/>
      <c r="B4" s="496"/>
      <c r="C4" s="82"/>
      <c r="D4" s="82"/>
      <c r="E4" s="106" t="s">
        <v>1587</v>
      </c>
    </row>
    <row r="5" spans="1:5" s="1" customFormat="1" ht="15">
      <c r="A5" s="104"/>
      <c r="B5" s="496"/>
      <c r="C5" s="82"/>
      <c r="D5" s="82"/>
      <c r="E5" s="106" t="s">
        <v>634</v>
      </c>
    </row>
    <row r="6" spans="1:5" s="1" customFormat="1" ht="15">
      <c r="A6" s="104"/>
      <c r="B6" s="496"/>
      <c r="C6" s="82"/>
      <c r="D6" s="82"/>
      <c r="E6" s="106" t="s">
        <v>1788</v>
      </c>
    </row>
    <row r="7" spans="1:5" s="1" customFormat="1">
      <c r="A7" s="403"/>
      <c r="B7" s="4"/>
      <c r="C7" s="82"/>
      <c r="D7" s="82"/>
      <c r="E7" s="106" t="s">
        <v>1970</v>
      </c>
    </row>
    <row r="8" spans="1:5" s="1" customFormat="1" ht="15">
      <c r="A8" s="104"/>
      <c r="B8" s="496"/>
      <c r="C8" s="3"/>
      <c r="D8" s="3"/>
      <c r="E8" s="74"/>
    </row>
    <row r="9" spans="1:5" s="1" customFormat="1" ht="52.5" customHeight="1">
      <c r="A9" s="546" t="s">
        <v>1977</v>
      </c>
      <c r="B9" s="546"/>
      <c r="C9" s="546"/>
      <c r="D9" s="546"/>
      <c r="E9" s="546"/>
    </row>
    <row r="10" spans="1:5" ht="110.25">
      <c r="A10" s="490" t="s">
        <v>1978</v>
      </c>
      <c r="B10" s="490" t="s">
        <v>1979</v>
      </c>
      <c r="C10" s="490" t="s">
        <v>299</v>
      </c>
      <c r="D10" s="490" t="s">
        <v>1982</v>
      </c>
      <c r="E10" s="491" t="s">
        <v>1413</v>
      </c>
    </row>
    <row r="11" spans="1:5" s="411" customFormat="1">
      <c r="A11" s="498" t="s">
        <v>1988</v>
      </c>
      <c r="B11" s="498"/>
      <c r="C11" s="499" t="s">
        <v>1980</v>
      </c>
      <c r="D11" s="500"/>
      <c r="E11" s="501">
        <v>2062</v>
      </c>
    </row>
    <row r="12" spans="1:5" s="411" customFormat="1">
      <c r="A12" s="7"/>
      <c r="B12" s="7" t="s">
        <v>1996</v>
      </c>
      <c r="C12" s="492" t="s">
        <v>1003</v>
      </c>
      <c r="D12" s="493">
        <v>1</v>
      </c>
      <c r="E12" s="168" t="s">
        <v>1792</v>
      </c>
    </row>
    <row r="13" spans="1:5" s="411" customFormat="1" ht="31.5">
      <c r="A13" s="9"/>
      <c r="B13" s="7" t="s">
        <v>1997</v>
      </c>
      <c r="C13" s="492" t="s">
        <v>1407</v>
      </c>
      <c r="D13" s="505">
        <v>1</v>
      </c>
      <c r="E13" s="168" t="s">
        <v>1792</v>
      </c>
    </row>
    <row r="14" spans="1:5" s="411" customFormat="1">
      <c r="A14" s="7"/>
      <c r="B14" s="7" t="s">
        <v>2008</v>
      </c>
      <c r="C14" s="492" t="s">
        <v>2009</v>
      </c>
      <c r="D14" s="493">
        <v>1</v>
      </c>
      <c r="E14" s="168" t="s">
        <v>1792</v>
      </c>
    </row>
    <row r="15" spans="1:5" s="411" customFormat="1">
      <c r="A15" s="498" t="s">
        <v>2020</v>
      </c>
      <c r="B15" s="498"/>
      <c r="C15" s="499" t="s">
        <v>1981</v>
      </c>
      <c r="D15" s="500"/>
      <c r="E15" s="512">
        <v>2558</v>
      </c>
    </row>
    <row r="16" spans="1:5" s="411" customFormat="1">
      <c r="A16" s="7"/>
      <c r="B16" s="7" t="s">
        <v>2020</v>
      </c>
      <c r="C16" s="492" t="s">
        <v>1007</v>
      </c>
      <c r="D16" s="493">
        <v>1</v>
      </c>
      <c r="E16" s="168" t="s">
        <v>1792</v>
      </c>
    </row>
    <row r="17" spans="1:6" s="411" customFormat="1">
      <c r="A17" s="7"/>
      <c r="B17" s="7" t="s">
        <v>2073</v>
      </c>
      <c r="C17" s="492" t="s">
        <v>2072</v>
      </c>
      <c r="D17" s="493">
        <v>1</v>
      </c>
      <c r="E17" s="168" t="s">
        <v>1792</v>
      </c>
    </row>
    <row r="18" spans="1:6" s="411" customFormat="1">
      <c r="A18" s="7"/>
      <c r="B18" s="7" t="s">
        <v>2008</v>
      </c>
      <c r="C18" s="492" t="s">
        <v>2009</v>
      </c>
      <c r="D18" s="493">
        <v>1</v>
      </c>
      <c r="E18" s="168" t="s">
        <v>1792</v>
      </c>
    </row>
    <row r="19" spans="1:6" s="411" customFormat="1">
      <c r="A19" s="7"/>
      <c r="B19" s="7" t="s">
        <v>2004</v>
      </c>
      <c r="C19" s="492" t="s">
        <v>1995</v>
      </c>
      <c r="D19" s="493">
        <v>1</v>
      </c>
      <c r="E19" s="168" t="s">
        <v>1792</v>
      </c>
    </row>
    <row r="20" spans="1:6" s="411" customFormat="1">
      <c r="A20" s="498"/>
      <c r="B20" s="498"/>
      <c r="C20" s="499" t="s">
        <v>1987</v>
      </c>
      <c r="D20" s="500"/>
      <c r="E20" s="501">
        <v>1741</v>
      </c>
      <c r="F20" s="417"/>
    </row>
    <row r="21" spans="1:6" s="411" customFormat="1">
      <c r="A21" s="7"/>
      <c r="B21" s="7" t="s">
        <v>1998</v>
      </c>
      <c r="C21" s="506" t="s">
        <v>1005</v>
      </c>
      <c r="D21" s="504">
        <v>1</v>
      </c>
      <c r="E21" s="168" t="s">
        <v>1792</v>
      </c>
      <c r="F21" s="417"/>
    </row>
    <row r="22" spans="1:6" s="411" customFormat="1">
      <c r="A22" s="7"/>
      <c r="B22" s="98" t="s">
        <v>1999</v>
      </c>
      <c r="C22" s="503" t="s">
        <v>1986</v>
      </c>
      <c r="D22" s="504">
        <v>0.5</v>
      </c>
      <c r="E22" s="168" t="s">
        <v>1792</v>
      </c>
      <c r="F22" s="417"/>
    </row>
    <row r="23" spans="1:6" s="411" customFormat="1" ht="31.5">
      <c r="A23" s="498" t="s">
        <v>1990</v>
      </c>
      <c r="B23" s="498"/>
      <c r="C23" s="499" t="s">
        <v>1989</v>
      </c>
      <c r="D23" s="500"/>
      <c r="E23" s="501">
        <v>2722</v>
      </c>
    </row>
    <row r="24" spans="1:6" s="411" customFormat="1">
      <c r="A24" s="7"/>
      <c r="B24" s="7" t="s">
        <v>1990</v>
      </c>
      <c r="C24" s="506" t="s">
        <v>1025</v>
      </c>
      <c r="D24" s="504">
        <v>1</v>
      </c>
      <c r="E24" s="168" t="s">
        <v>1792</v>
      </c>
    </row>
    <row r="25" spans="1:6" s="411" customFormat="1" ht="36" customHeight="1">
      <c r="A25" s="7"/>
      <c r="B25" s="7" t="s">
        <v>2000</v>
      </c>
      <c r="C25" s="503" t="s">
        <v>1994</v>
      </c>
      <c r="D25" s="504">
        <v>1</v>
      </c>
      <c r="E25" s="168" t="s">
        <v>1792</v>
      </c>
    </row>
    <row r="26" spans="1:6" s="411" customFormat="1">
      <c r="A26" s="7"/>
      <c r="B26" s="7" t="s">
        <v>2008</v>
      </c>
      <c r="C26" s="492" t="s">
        <v>2009</v>
      </c>
      <c r="D26" s="504">
        <v>1</v>
      </c>
      <c r="E26" s="168" t="s">
        <v>1792</v>
      </c>
    </row>
    <row r="27" spans="1:6" s="411" customFormat="1">
      <c r="A27" s="7"/>
      <c r="B27" s="7" t="s">
        <v>2001</v>
      </c>
      <c r="C27" s="503" t="s">
        <v>1993</v>
      </c>
      <c r="D27" s="504">
        <v>1</v>
      </c>
      <c r="E27" s="168" t="s">
        <v>1792</v>
      </c>
    </row>
    <row r="28" spans="1:6" s="411" customFormat="1">
      <c r="A28" s="7"/>
      <c r="B28" s="7" t="s">
        <v>2002</v>
      </c>
      <c r="C28" s="503" t="s">
        <v>1991</v>
      </c>
      <c r="D28" s="504">
        <v>0.1</v>
      </c>
      <c r="E28" s="168" t="s">
        <v>1792</v>
      </c>
    </row>
    <row r="29" spans="1:6" s="411" customFormat="1">
      <c r="A29" s="7"/>
      <c r="B29" s="7" t="s">
        <v>2003</v>
      </c>
      <c r="C29" s="503" t="s">
        <v>1992</v>
      </c>
      <c r="D29" s="504">
        <v>1</v>
      </c>
      <c r="E29" s="168" t="s">
        <v>1792</v>
      </c>
    </row>
    <row r="30" spans="1:6" s="411" customFormat="1">
      <c r="A30" s="7"/>
      <c r="B30" s="7" t="s">
        <v>2004</v>
      </c>
      <c r="C30" s="492" t="s">
        <v>1995</v>
      </c>
      <c r="D30" s="504">
        <v>1</v>
      </c>
      <c r="E30" s="168" t="s">
        <v>1792</v>
      </c>
    </row>
    <row r="31" spans="1:6" s="411" customFormat="1">
      <c r="A31" s="498" t="s">
        <v>2005</v>
      </c>
      <c r="B31" s="498"/>
      <c r="C31" s="499" t="s">
        <v>2006</v>
      </c>
      <c r="D31" s="500"/>
      <c r="E31" s="501">
        <v>1709</v>
      </c>
    </row>
    <row r="32" spans="1:6" s="411" customFormat="1">
      <c r="A32" s="7"/>
      <c r="B32" s="7" t="s">
        <v>2005</v>
      </c>
      <c r="C32" s="503" t="s">
        <v>1011</v>
      </c>
      <c r="D32" s="504">
        <v>1</v>
      </c>
      <c r="E32" s="168" t="s">
        <v>1792</v>
      </c>
    </row>
    <row r="33" spans="1:9" s="411" customFormat="1">
      <c r="A33" s="498" t="s">
        <v>2007</v>
      </c>
      <c r="B33" s="498"/>
      <c r="C33" s="499" t="s">
        <v>2012</v>
      </c>
      <c r="D33" s="500"/>
      <c r="E33" s="501">
        <v>1955</v>
      </c>
    </row>
    <row r="34" spans="1:9" s="411" customFormat="1">
      <c r="A34" s="7"/>
      <c r="B34" s="7" t="s">
        <v>2007</v>
      </c>
      <c r="C34" s="503" t="s">
        <v>2024</v>
      </c>
      <c r="D34" s="504">
        <v>1</v>
      </c>
      <c r="E34" s="168" t="s">
        <v>1792</v>
      </c>
    </row>
    <row r="35" spans="1:9" s="411" customFormat="1">
      <c r="A35" s="7"/>
      <c r="B35" s="7" t="s">
        <v>2011</v>
      </c>
      <c r="C35" s="503" t="s">
        <v>2010</v>
      </c>
      <c r="D35" s="504">
        <v>1</v>
      </c>
      <c r="E35" s="168" t="s">
        <v>1792</v>
      </c>
    </row>
    <row r="36" spans="1:9" s="411" customFormat="1">
      <c r="A36" s="7"/>
      <c r="B36" s="7" t="s">
        <v>2008</v>
      </c>
      <c r="C36" s="492" t="s">
        <v>2009</v>
      </c>
      <c r="D36" s="504">
        <v>1</v>
      </c>
      <c r="E36" s="168" t="s">
        <v>1792</v>
      </c>
    </row>
    <row r="37" spans="1:9" s="411" customFormat="1">
      <c r="A37" s="498" t="s">
        <v>2015</v>
      </c>
      <c r="B37" s="498"/>
      <c r="C37" s="499" t="s">
        <v>2013</v>
      </c>
      <c r="D37" s="500"/>
      <c r="E37" s="501">
        <v>2322</v>
      </c>
    </row>
    <row r="38" spans="1:9" s="411" customFormat="1">
      <c r="A38" s="7"/>
      <c r="B38" s="7" t="s">
        <v>2015</v>
      </c>
      <c r="C38" s="503" t="s">
        <v>1014</v>
      </c>
      <c r="D38" s="504">
        <v>1</v>
      </c>
      <c r="E38" s="168" t="s">
        <v>1792</v>
      </c>
    </row>
    <row r="39" spans="1:9" s="411" customFormat="1" ht="30.75" customHeight="1">
      <c r="A39" s="7"/>
      <c r="B39" s="7" t="s">
        <v>2022</v>
      </c>
      <c r="C39" s="510" t="s">
        <v>2021</v>
      </c>
      <c r="D39" s="511">
        <v>1</v>
      </c>
      <c r="E39" s="168" t="s">
        <v>1792</v>
      </c>
      <c r="H39" s="509"/>
    </row>
    <row r="40" spans="1:9" s="411" customFormat="1">
      <c r="A40" s="7"/>
      <c r="B40" s="7" t="s">
        <v>2008</v>
      </c>
      <c r="C40" s="492" t="s">
        <v>2009</v>
      </c>
      <c r="D40" s="504">
        <v>1</v>
      </c>
      <c r="E40" s="168" t="s">
        <v>1792</v>
      </c>
    </row>
    <row r="41" spans="1:9" s="411" customFormat="1" ht="31.5">
      <c r="A41" s="498" t="s">
        <v>2016</v>
      </c>
      <c r="B41" s="498"/>
      <c r="C41" s="499" t="s">
        <v>2014</v>
      </c>
      <c r="D41" s="500"/>
      <c r="E41" s="501">
        <v>2287</v>
      </c>
      <c r="I41" s="418"/>
    </row>
    <row r="42" spans="1:9" s="411" customFormat="1">
      <c r="A42" s="7"/>
      <c r="B42" s="7" t="s">
        <v>2016</v>
      </c>
      <c r="C42" s="503" t="s">
        <v>994</v>
      </c>
      <c r="D42" s="504">
        <v>1</v>
      </c>
      <c r="E42" s="168" t="s">
        <v>1792</v>
      </c>
      <c r="I42" s="418"/>
    </row>
    <row r="43" spans="1:9" s="411" customFormat="1">
      <c r="A43" s="7"/>
      <c r="B43" s="7" t="s">
        <v>2022</v>
      </c>
      <c r="C43" s="510" t="s">
        <v>2021</v>
      </c>
      <c r="D43" s="511">
        <v>1</v>
      </c>
      <c r="E43" s="168" t="s">
        <v>1792</v>
      </c>
      <c r="I43" s="418"/>
    </row>
    <row r="44" spans="1:9" s="411" customFormat="1">
      <c r="A44" s="7"/>
      <c r="B44" s="7" t="s">
        <v>2008</v>
      </c>
      <c r="C44" s="503" t="s">
        <v>2009</v>
      </c>
      <c r="D44" s="504">
        <v>1</v>
      </c>
      <c r="E44" s="168" t="s">
        <v>1792</v>
      </c>
      <c r="I44" s="418"/>
    </row>
    <row r="45" spans="1:9" s="411" customFormat="1">
      <c r="A45" s="502" t="s">
        <v>1983</v>
      </c>
      <c r="B45" s="502"/>
      <c r="C45" s="499" t="s">
        <v>1984</v>
      </c>
      <c r="D45" s="500"/>
      <c r="E45" s="501">
        <v>2558</v>
      </c>
      <c r="I45" s="418"/>
    </row>
    <row r="46" spans="1:9" s="411" customFormat="1">
      <c r="A46" s="412"/>
      <c r="B46" s="7" t="s">
        <v>1983</v>
      </c>
      <c r="C46" s="492" t="s">
        <v>995</v>
      </c>
      <c r="D46" s="493">
        <v>1</v>
      </c>
      <c r="E46" s="168" t="s">
        <v>1792</v>
      </c>
      <c r="I46" s="418"/>
    </row>
    <row r="47" spans="1:9" s="411" customFormat="1" ht="23.25" customHeight="1">
      <c r="A47" s="412"/>
      <c r="B47" s="7" t="s">
        <v>2071</v>
      </c>
      <c r="C47" s="507" t="s">
        <v>1985</v>
      </c>
      <c r="D47" s="508">
        <v>1</v>
      </c>
      <c r="E47" s="168" t="s">
        <v>1792</v>
      </c>
      <c r="I47" s="418"/>
    </row>
    <row r="48" spans="1:9" s="411" customFormat="1">
      <c r="A48" s="412"/>
      <c r="B48" s="7" t="s">
        <v>2008</v>
      </c>
      <c r="C48" s="492" t="s">
        <v>2009</v>
      </c>
      <c r="D48" s="493">
        <v>1</v>
      </c>
      <c r="E48" s="168" t="s">
        <v>1792</v>
      </c>
      <c r="I48" s="418"/>
    </row>
    <row r="49" spans="1:9" s="411" customFormat="1">
      <c r="A49" s="412"/>
      <c r="B49" s="7" t="s">
        <v>2004</v>
      </c>
      <c r="C49" s="492" t="s">
        <v>1995</v>
      </c>
      <c r="D49" s="493">
        <v>1</v>
      </c>
      <c r="E49" s="168" t="s">
        <v>1792</v>
      </c>
      <c r="I49" s="418"/>
    </row>
    <row r="50" spans="1:9" s="411" customFormat="1">
      <c r="A50" s="502" t="s">
        <v>2017</v>
      </c>
      <c r="B50" s="502"/>
      <c r="C50" s="499" t="s">
        <v>2018</v>
      </c>
      <c r="D50" s="500"/>
      <c r="E50" s="501">
        <v>2326</v>
      </c>
      <c r="I50" s="418"/>
    </row>
    <row r="51" spans="1:9" s="411" customFormat="1">
      <c r="A51" s="412"/>
      <c r="B51" s="412" t="s">
        <v>2017</v>
      </c>
      <c r="C51" s="503" t="s">
        <v>1015</v>
      </c>
      <c r="D51" s="504">
        <v>1</v>
      </c>
      <c r="E51" s="168" t="s">
        <v>1792</v>
      </c>
      <c r="I51" s="418"/>
    </row>
    <row r="52" spans="1:9" s="411" customFormat="1">
      <c r="A52" s="412"/>
      <c r="B52" s="412" t="s">
        <v>2019</v>
      </c>
      <c r="C52" s="503" t="s">
        <v>2025</v>
      </c>
      <c r="D52" s="504">
        <v>1</v>
      </c>
      <c r="E52" s="168" t="s">
        <v>1792</v>
      </c>
      <c r="I52" s="418"/>
    </row>
    <row r="53" spans="1:9" s="411" customFormat="1">
      <c r="A53" s="412"/>
      <c r="B53" s="412" t="s">
        <v>2008</v>
      </c>
      <c r="C53" s="503" t="s">
        <v>2009</v>
      </c>
      <c r="D53" s="504">
        <v>1</v>
      </c>
      <c r="E53" s="168" t="s">
        <v>1792</v>
      </c>
      <c r="I53" s="418"/>
    </row>
    <row r="54" spans="1:9" s="411" customFormat="1">
      <c r="A54" s="502" t="s">
        <v>2023</v>
      </c>
      <c r="B54" s="502"/>
      <c r="C54" s="499" t="s">
        <v>1591</v>
      </c>
      <c r="D54" s="500"/>
      <c r="E54" s="501">
        <v>717</v>
      </c>
      <c r="I54" s="418"/>
    </row>
  </sheetData>
  <mergeCells count="2">
    <mergeCell ref="A2:E2"/>
    <mergeCell ref="A9:E9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5"/>
  <sheetViews>
    <sheetView zoomScale="98" zoomScaleNormal="98" workbookViewId="0">
      <selection activeCell="D34" sqref="D34"/>
    </sheetView>
  </sheetViews>
  <sheetFormatPr defaultColWidth="9.140625" defaultRowHeight="15"/>
  <cols>
    <col min="1" max="1" width="19.42578125" style="62" customWidth="1"/>
    <col min="2" max="2" width="19.7109375" style="62" customWidth="1"/>
    <col min="3" max="3" width="31.7109375" style="60" customWidth="1"/>
    <col min="4" max="4" width="15.5703125" style="69" customWidth="1"/>
    <col min="5" max="5" width="17.85546875" style="62" customWidth="1"/>
    <col min="6" max="6" width="17.42578125" style="62" customWidth="1"/>
    <col min="7" max="7" width="17.140625" style="179" customWidth="1"/>
    <col min="8" max="8" width="16.28515625" style="180" customWidth="1"/>
    <col min="9" max="9" width="16.5703125" style="60" customWidth="1"/>
    <col min="10" max="10" width="19.85546875" style="62" customWidth="1"/>
    <col min="11" max="11" width="13" style="62" customWidth="1"/>
    <col min="12" max="12" width="16.5703125" style="62" customWidth="1"/>
    <col min="13" max="13" width="16.7109375" style="62" customWidth="1"/>
    <col min="14" max="16384" width="9.140625" style="62"/>
  </cols>
  <sheetData>
    <row r="1" spans="1:14" s="153" customFormat="1">
      <c r="A1" s="162" t="s">
        <v>1789</v>
      </c>
      <c r="B1" s="103"/>
      <c r="C1" s="103"/>
      <c r="D1" s="104"/>
      <c r="E1" s="104"/>
      <c r="F1" s="105"/>
      <c r="G1" s="427"/>
    </row>
    <row r="2" spans="1:14" s="153" customFormat="1">
      <c r="A2" s="164" t="s">
        <v>1968</v>
      </c>
      <c r="B2" s="103"/>
      <c r="C2" s="103"/>
      <c r="D2" s="104"/>
      <c r="E2" s="104"/>
      <c r="F2" s="105"/>
      <c r="G2" s="427"/>
    </row>
    <row r="3" spans="1:14" s="103" customFormat="1" ht="34.5" customHeight="1">
      <c r="A3" s="122"/>
      <c r="B3" s="122"/>
      <c r="C3" s="125"/>
      <c r="D3" s="125"/>
      <c r="E3" s="122"/>
      <c r="I3" s="125"/>
      <c r="J3" s="125"/>
    </row>
    <row r="4" spans="1:14">
      <c r="A4" s="10"/>
      <c r="B4" s="10"/>
      <c r="C4" s="11"/>
      <c r="D4" s="12"/>
      <c r="E4" s="10"/>
      <c r="F4" s="10"/>
      <c r="G4" s="126"/>
      <c r="H4" s="127"/>
      <c r="I4" s="13"/>
      <c r="J4" s="14" t="s">
        <v>1186</v>
      </c>
      <c r="K4" s="14"/>
      <c r="L4" s="15"/>
      <c r="M4" s="10"/>
    </row>
    <row r="5" spans="1:14">
      <c r="A5" s="10"/>
      <c r="B5" s="10"/>
      <c r="C5" s="11"/>
      <c r="D5" s="12"/>
      <c r="E5" s="10"/>
      <c r="F5" s="10"/>
      <c r="G5" s="126"/>
      <c r="H5" s="127"/>
      <c r="I5" s="13"/>
      <c r="J5" s="14" t="s">
        <v>634</v>
      </c>
      <c r="K5" s="14"/>
      <c r="L5" s="16"/>
      <c r="M5" s="10"/>
    </row>
    <row r="6" spans="1:14">
      <c r="A6" s="10"/>
      <c r="B6" s="10"/>
      <c r="C6" s="11"/>
      <c r="D6" s="12"/>
      <c r="E6" s="10"/>
      <c r="F6" s="10"/>
      <c r="G6" s="126"/>
      <c r="H6" s="127"/>
      <c r="I6" s="13"/>
      <c r="J6" s="14" t="s">
        <v>1788</v>
      </c>
      <c r="K6" s="14"/>
      <c r="L6" s="16"/>
      <c r="M6" s="10"/>
    </row>
    <row r="7" spans="1:14">
      <c r="A7" s="10"/>
      <c r="B7" s="10"/>
      <c r="C7" s="11"/>
      <c r="D7" s="12"/>
      <c r="E7" s="10"/>
      <c r="F7" s="10"/>
      <c r="G7" s="126"/>
      <c r="H7" s="128"/>
      <c r="I7" s="17"/>
      <c r="J7" s="106" t="s">
        <v>1969</v>
      </c>
      <c r="K7" s="19"/>
      <c r="L7" s="18"/>
      <c r="M7" s="18"/>
      <c r="N7" s="19"/>
    </row>
    <row r="8" spans="1:14" s="170" customFormat="1" ht="33.75" customHeight="1">
      <c r="A8" s="580" t="s">
        <v>1187</v>
      </c>
      <c r="B8" s="580"/>
      <c r="C8" s="580"/>
      <c r="D8" s="580"/>
      <c r="E8" s="580"/>
      <c r="F8" s="580"/>
      <c r="G8" s="580"/>
      <c r="H8" s="580"/>
      <c r="I8" s="580"/>
      <c r="J8" s="580"/>
      <c r="K8" s="20"/>
      <c r="L8" s="20"/>
      <c r="M8" s="20"/>
      <c r="N8" s="20"/>
    </row>
    <row r="9" spans="1:14" s="170" customFormat="1" ht="12.75">
      <c r="A9" s="21"/>
      <c r="B9" s="21"/>
      <c r="C9" s="21"/>
      <c r="D9" s="22"/>
      <c r="E9" s="21"/>
      <c r="G9" s="171"/>
      <c r="H9" s="172"/>
      <c r="I9" s="21"/>
      <c r="J9" s="23" t="s">
        <v>636</v>
      </c>
      <c r="K9" s="19"/>
      <c r="L9" s="21"/>
      <c r="M9" s="19"/>
    </row>
    <row r="10" spans="1:14" s="170" customFormat="1" thickBot="1">
      <c r="A10" s="24" t="s">
        <v>637</v>
      </c>
      <c r="B10" s="24"/>
      <c r="C10" s="25"/>
      <c r="D10" s="26"/>
      <c r="E10" s="27"/>
      <c r="F10" s="21"/>
      <c r="G10" s="173"/>
      <c r="H10" s="173"/>
      <c r="I10" s="19"/>
      <c r="J10" s="28"/>
      <c r="N10" s="19"/>
    </row>
    <row r="11" spans="1:14" ht="51">
      <c r="A11" s="29" t="s">
        <v>638</v>
      </c>
      <c r="B11" s="30" t="s">
        <v>317</v>
      </c>
      <c r="C11" s="31" t="s">
        <v>639</v>
      </c>
      <c r="D11" s="32" t="s">
        <v>362</v>
      </c>
      <c r="E11" s="31" t="s">
        <v>417</v>
      </c>
      <c r="F11" s="33" t="s">
        <v>534</v>
      </c>
      <c r="G11" s="174" t="s">
        <v>553</v>
      </c>
      <c r="H11" s="174" t="s">
        <v>562</v>
      </c>
      <c r="I11" s="34" t="s">
        <v>640</v>
      </c>
      <c r="J11" s="35" t="s">
        <v>641</v>
      </c>
      <c r="M11" s="10"/>
    </row>
    <row r="12" spans="1:14" ht="16.5" thickBot="1">
      <c r="A12" s="36" t="s">
        <v>642</v>
      </c>
      <c r="B12" s="450">
        <v>103</v>
      </c>
      <c r="C12" s="451">
        <v>159</v>
      </c>
      <c r="D12" s="452">
        <v>228</v>
      </c>
      <c r="E12" s="453">
        <v>250</v>
      </c>
      <c r="F12" s="451">
        <v>284</v>
      </c>
      <c r="G12" s="452">
        <v>433</v>
      </c>
      <c r="H12" s="452">
        <v>103</v>
      </c>
      <c r="I12" s="452">
        <v>124</v>
      </c>
      <c r="J12" s="454">
        <v>124</v>
      </c>
      <c r="M12" s="10"/>
    </row>
    <row r="13" spans="1:14" ht="15.7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>
      <c r="A14" s="39"/>
      <c r="B14" s="39"/>
      <c r="C14" s="39"/>
      <c r="D14" s="40"/>
      <c r="E14" s="21"/>
      <c r="F14" s="21"/>
      <c r="G14" s="175"/>
      <c r="H14" s="106" t="s">
        <v>643</v>
      </c>
      <c r="I14" s="41"/>
      <c r="J14" s="42"/>
      <c r="K14" s="10"/>
      <c r="L14" s="42"/>
      <c r="M14" s="42"/>
    </row>
    <row r="15" spans="1:14" ht="29.25" customHeight="1">
      <c r="A15" s="581" t="s">
        <v>644</v>
      </c>
      <c r="B15" s="581"/>
      <c r="C15" s="581"/>
      <c r="D15" s="581"/>
      <c r="E15" s="581"/>
      <c r="F15" s="581"/>
      <c r="G15" s="581"/>
      <c r="H15" s="581"/>
      <c r="I15" s="43"/>
      <c r="J15" s="43"/>
      <c r="K15" s="43"/>
      <c r="L15" s="43"/>
      <c r="M15" s="43"/>
      <c r="N15" s="43"/>
    </row>
    <row r="16" spans="1:14" ht="15.75" thickBot="1">
      <c r="A16" s="176"/>
      <c r="B16" s="176"/>
      <c r="C16" s="177"/>
      <c r="D16" s="178"/>
    </row>
    <row r="17" spans="1:10">
      <c r="A17" s="582" t="s">
        <v>0</v>
      </c>
      <c r="B17" s="583"/>
      <c r="C17" s="584" t="s">
        <v>645</v>
      </c>
      <c r="D17" s="586" t="s">
        <v>646</v>
      </c>
      <c r="E17" s="588" t="s">
        <v>311</v>
      </c>
      <c r="F17" s="589"/>
      <c r="G17" s="590" t="s">
        <v>312</v>
      </c>
      <c r="H17" s="591"/>
    </row>
    <row r="18" spans="1:10" ht="29.25" thickBot="1">
      <c r="A18" s="129" t="s">
        <v>313</v>
      </c>
      <c r="B18" s="130" t="s">
        <v>314</v>
      </c>
      <c r="C18" s="585"/>
      <c r="D18" s="587"/>
      <c r="E18" s="129" t="s">
        <v>315</v>
      </c>
      <c r="F18" s="130" t="s">
        <v>316</v>
      </c>
      <c r="G18" s="131" t="s">
        <v>315</v>
      </c>
      <c r="H18" s="132" t="s">
        <v>316</v>
      </c>
    </row>
    <row r="19" spans="1:10" ht="15.75" thickBot="1">
      <c r="A19" s="592" t="s">
        <v>647</v>
      </c>
      <c r="B19" s="593"/>
      <c r="C19" s="593"/>
      <c r="D19" s="593"/>
      <c r="E19" s="593"/>
      <c r="F19" s="593"/>
      <c r="G19" s="593"/>
      <c r="H19" s="594"/>
    </row>
    <row r="20" spans="1:10" ht="45">
      <c r="A20" s="181" t="s">
        <v>318</v>
      </c>
      <c r="B20" s="182" t="s">
        <v>319</v>
      </c>
      <c r="C20" s="183" t="s">
        <v>648</v>
      </c>
      <c r="D20" s="184">
        <v>2</v>
      </c>
      <c r="E20" s="185">
        <v>0.93</v>
      </c>
      <c r="F20" s="186">
        <v>0.93</v>
      </c>
      <c r="G20" s="455">
        <v>96</v>
      </c>
      <c r="H20" s="456">
        <v>96</v>
      </c>
      <c r="J20" s="60"/>
    </row>
    <row r="21" spans="1:10" ht="30">
      <c r="A21" s="187" t="s">
        <v>320</v>
      </c>
      <c r="B21" s="188" t="s">
        <v>321</v>
      </c>
      <c r="C21" s="189" t="s">
        <v>12</v>
      </c>
      <c r="D21" s="190"/>
      <c r="E21" s="191">
        <v>0.75</v>
      </c>
      <c r="F21" s="192">
        <v>0.75</v>
      </c>
      <c r="G21" s="457">
        <v>77</v>
      </c>
      <c r="H21" s="458">
        <v>77</v>
      </c>
      <c r="J21" s="60"/>
    </row>
    <row r="22" spans="1:10" ht="30">
      <c r="A22" s="187" t="s">
        <v>322</v>
      </c>
      <c r="B22" s="188" t="s">
        <v>323</v>
      </c>
      <c r="C22" s="189" t="s">
        <v>11</v>
      </c>
      <c r="D22" s="190"/>
      <c r="E22" s="191">
        <v>0.75</v>
      </c>
      <c r="F22" s="192">
        <v>0.75</v>
      </c>
      <c r="G22" s="457">
        <v>77</v>
      </c>
      <c r="H22" s="458">
        <v>77</v>
      </c>
      <c r="J22" s="60"/>
    </row>
    <row r="23" spans="1:10" ht="45">
      <c r="A23" s="187" t="s">
        <v>324</v>
      </c>
      <c r="B23" s="188" t="s">
        <v>325</v>
      </c>
      <c r="C23" s="189" t="s">
        <v>76</v>
      </c>
      <c r="D23" s="190"/>
      <c r="E23" s="191">
        <v>0.25</v>
      </c>
      <c r="F23" s="192">
        <v>0.25</v>
      </c>
      <c r="G23" s="457">
        <v>26</v>
      </c>
      <c r="H23" s="458">
        <v>26</v>
      </c>
      <c r="J23" s="60"/>
    </row>
    <row r="24" spans="1:10" ht="45">
      <c r="A24" s="187" t="s">
        <v>649</v>
      </c>
      <c r="B24" s="188" t="s">
        <v>341</v>
      </c>
      <c r="C24" s="189" t="s">
        <v>126</v>
      </c>
      <c r="D24" s="190"/>
      <c r="E24" s="193" t="s">
        <v>649</v>
      </c>
      <c r="F24" s="192">
        <v>1.95</v>
      </c>
      <c r="G24" s="457" t="s">
        <v>1792</v>
      </c>
      <c r="H24" s="458">
        <v>201</v>
      </c>
      <c r="J24" s="60"/>
    </row>
    <row r="25" spans="1:10" ht="45">
      <c r="A25" s="187" t="s">
        <v>649</v>
      </c>
      <c r="B25" s="188" t="s">
        <v>342</v>
      </c>
      <c r="C25" s="189" t="s">
        <v>127</v>
      </c>
      <c r="D25" s="190"/>
      <c r="E25" s="193" t="s">
        <v>649</v>
      </c>
      <c r="F25" s="192">
        <v>1.37</v>
      </c>
      <c r="G25" s="457" t="s">
        <v>1792</v>
      </c>
      <c r="H25" s="458">
        <v>141</v>
      </c>
      <c r="J25" s="60"/>
    </row>
    <row r="26" spans="1:10" ht="45">
      <c r="A26" s="187" t="s">
        <v>649</v>
      </c>
      <c r="B26" s="188" t="s">
        <v>343</v>
      </c>
      <c r="C26" s="189" t="s">
        <v>239</v>
      </c>
      <c r="D26" s="190"/>
      <c r="E26" s="193" t="s">
        <v>649</v>
      </c>
      <c r="F26" s="192">
        <v>1.19</v>
      </c>
      <c r="G26" s="457" t="s">
        <v>1792</v>
      </c>
      <c r="H26" s="458">
        <v>123</v>
      </c>
      <c r="J26" s="60"/>
    </row>
    <row r="27" spans="1:10" ht="30">
      <c r="A27" s="187" t="s">
        <v>328</v>
      </c>
      <c r="B27" s="188" t="s">
        <v>329</v>
      </c>
      <c r="C27" s="189" t="s">
        <v>124</v>
      </c>
      <c r="D27" s="190"/>
      <c r="E27" s="191">
        <v>1.68</v>
      </c>
      <c r="F27" s="192">
        <v>1.95</v>
      </c>
      <c r="G27" s="457">
        <v>173</v>
      </c>
      <c r="H27" s="458">
        <v>201</v>
      </c>
      <c r="J27" s="60"/>
    </row>
    <row r="28" spans="1:10" ht="30">
      <c r="A28" s="187" t="s">
        <v>330</v>
      </c>
      <c r="B28" s="188" t="s">
        <v>331</v>
      </c>
      <c r="C28" s="189" t="s">
        <v>125</v>
      </c>
      <c r="D28" s="190"/>
      <c r="E28" s="191">
        <v>1.18</v>
      </c>
      <c r="F28" s="192">
        <v>1.37</v>
      </c>
      <c r="G28" s="457">
        <v>122</v>
      </c>
      <c r="H28" s="458">
        <v>141</v>
      </c>
      <c r="J28" s="60"/>
    </row>
    <row r="29" spans="1:10" ht="45">
      <c r="A29" s="187" t="s">
        <v>332</v>
      </c>
      <c r="B29" s="188" t="s">
        <v>333</v>
      </c>
      <c r="C29" s="189" t="s">
        <v>241</v>
      </c>
      <c r="D29" s="190"/>
      <c r="E29" s="191">
        <v>1.25</v>
      </c>
      <c r="F29" s="192">
        <v>1.19</v>
      </c>
      <c r="G29" s="457">
        <v>129</v>
      </c>
      <c r="H29" s="458">
        <v>123</v>
      </c>
      <c r="J29" s="60"/>
    </row>
    <row r="30" spans="1:10" ht="45">
      <c r="A30" s="187" t="s">
        <v>334</v>
      </c>
      <c r="B30" s="188" t="s">
        <v>649</v>
      </c>
      <c r="C30" s="189" t="s">
        <v>128</v>
      </c>
      <c r="D30" s="190"/>
      <c r="E30" s="191">
        <v>1.68</v>
      </c>
      <c r="F30" s="194" t="s">
        <v>649</v>
      </c>
      <c r="G30" s="457">
        <v>173</v>
      </c>
      <c r="H30" s="458" t="s">
        <v>1792</v>
      </c>
      <c r="J30" s="60"/>
    </row>
    <row r="31" spans="1:10" ht="45">
      <c r="A31" s="187" t="s">
        <v>335</v>
      </c>
      <c r="B31" s="188" t="s">
        <v>649</v>
      </c>
      <c r="C31" s="189" t="s">
        <v>129</v>
      </c>
      <c r="D31" s="190"/>
      <c r="E31" s="191">
        <v>1.18</v>
      </c>
      <c r="F31" s="194" t="s">
        <v>649</v>
      </c>
      <c r="G31" s="457">
        <v>122</v>
      </c>
      <c r="H31" s="458" t="s">
        <v>1792</v>
      </c>
      <c r="J31" s="60"/>
    </row>
    <row r="32" spans="1:10" ht="45">
      <c r="A32" s="187" t="s">
        <v>336</v>
      </c>
      <c r="B32" s="188" t="s">
        <v>649</v>
      </c>
      <c r="C32" s="189" t="s">
        <v>243</v>
      </c>
      <c r="D32" s="190"/>
      <c r="E32" s="191">
        <v>1.25</v>
      </c>
      <c r="F32" s="194" t="s">
        <v>649</v>
      </c>
      <c r="G32" s="457">
        <v>129</v>
      </c>
      <c r="H32" s="458" t="s">
        <v>1792</v>
      </c>
      <c r="J32" s="60"/>
    </row>
    <row r="33" spans="1:10" ht="30">
      <c r="A33" s="187" t="s">
        <v>344</v>
      </c>
      <c r="B33" s="188" t="s">
        <v>345</v>
      </c>
      <c r="C33" s="189" t="s">
        <v>292</v>
      </c>
      <c r="D33" s="190"/>
      <c r="E33" s="191">
        <v>1.68</v>
      </c>
      <c r="F33" s="192">
        <v>1.95</v>
      </c>
      <c r="G33" s="457">
        <v>173</v>
      </c>
      <c r="H33" s="458">
        <v>201</v>
      </c>
      <c r="J33" s="60"/>
    </row>
    <row r="34" spans="1:10" ht="30">
      <c r="A34" s="187" t="s">
        <v>346</v>
      </c>
      <c r="B34" s="188" t="s">
        <v>347</v>
      </c>
      <c r="C34" s="189" t="s">
        <v>293</v>
      </c>
      <c r="D34" s="190"/>
      <c r="E34" s="191">
        <v>1.18</v>
      </c>
      <c r="F34" s="192">
        <v>1.37</v>
      </c>
      <c r="G34" s="457">
        <v>122</v>
      </c>
      <c r="H34" s="458">
        <v>141</v>
      </c>
      <c r="J34" s="60"/>
    </row>
    <row r="35" spans="1:10" ht="30">
      <c r="A35" s="187" t="s">
        <v>348</v>
      </c>
      <c r="B35" s="188" t="s">
        <v>349</v>
      </c>
      <c r="C35" s="189" t="s">
        <v>296</v>
      </c>
      <c r="D35" s="190"/>
      <c r="E35" s="191">
        <v>1.25</v>
      </c>
      <c r="F35" s="192">
        <v>1.19</v>
      </c>
      <c r="G35" s="457">
        <v>129</v>
      </c>
      <c r="H35" s="458">
        <v>123</v>
      </c>
      <c r="J35" s="60"/>
    </row>
    <row r="36" spans="1:10" ht="45">
      <c r="A36" s="187" t="s">
        <v>337</v>
      </c>
      <c r="B36" s="188" t="s">
        <v>338</v>
      </c>
      <c r="C36" s="189" t="s">
        <v>130</v>
      </c>
      <c r="D36" s="190"/>
      <c r="E36" s="191">
        <v>1.4</v>
      </c>
      <c r="F36" s="192">
        <v>1.4</v>
      </c>
      <c r="G36" s="457">
        <v>144</v>
      </c>
      <c r="H36" s="458">
        <v>144</v>
      </c>
      <c r="J36" s="60"/>
    </row>
    <row r="37" spans="1:10" ht="45">
      <c r="A37" s="187" t="s">
        <v>339</v>
      </c>
      <c r="B37" s="188" t="s">
        <v>340</v>
      </c>
      <c r="C37" s="189" t="s">
        <v>131</v>
      </c>
      <c r="D37" s="190"/>
      <c r="E37" s="191">
        <v>1.08</v>
      </c>
      <c r="F37" s="192">
        <v>1.08</v>
      </c>
      <c r="G37" s="457">
        <v>111</v>
      </c>
      <c r="H37" s="458">
        <v>111</v>
      </c>
      <c r="J37" s="60"/>
    </row>
    <row r="38" spans="1:10" ht="15.75" thickBot="1">
      <c r="A38" s="195" t="s">
        <v>326</v>
      </c>
      <c r="B38" s="196" t="s">
        <v>327</v>
      </c>
      <c r="C38" s="197" t="s">
        <v>36</v>
      </c>
      <c r="D38" s="198">
        <v>16</v>
      </c>
      <c r="E38" s="199">
        <v>0.87</v>
      </c>
      <c r="F38" s="200">
        <v>0.87</v>
      </c>
      <c r="G38" s="459">
        <v>90</v>
      </c>
      <c r="H38" s="460">
        <v>90</v>
      </c>
      <c r="J38" s="60"/>
    </row>
    <row r="39" spans="1:10" ht="15.75" thickBot="1">
      <c r="A39" s="595" t="s">
        <v>650</v>
      </c>
      <c r="B39" s="596"/>
      <c r="C39" s="596"/>
      <c r="D39" s="596"/>
      <c r="E39" s="596"/>
      <c r="F39" s="596"/>
      <c r="G39" s="596"/>
      <c r="H39" s="597"/>
    </row>
    <row r="40" spans="1:10" ht="15.75" thickBot="1">
      <c r="A40" s="592" t="s">
        <v>651</v>
      </c>
      <c r="B40" s="593"/>
      <c r="C40" s="593"/>
      <c r="D40" s="593"/>
      <c r="E40" s="593"/>
      <c r="F40" s="593"/>
      <c r="G40" s="593"/>
      <c r="H40" s="594"/>
    </row>
    <row r="41" spans="1:10">
      <c r="A41" s="181" t="s">
        <v>652</v>
      </c>
      <c r="B41" s="182" t="s">
        <v>653</v>
      </c>
      <c r="C41" s="183" t="s">
        <v>84</v>
      </c>
      <c r="D41" s="184"/>
      <c r="E41" s="185">
        <v>0.96</v>
      </c>
      <c r="F41" s="186">
        <v>0.96</v>
      </c>
      <c r="G41" s="455">
        <v>153</v>
      </c>
      <c r="H41" s="456">
        <v>153</v>
      </c>
      <c r="J41" s="60"/>
    </row>
    <row r="42" spans="1:10">
      <c r="A42" s="44" t="s">
        <v>654</v>
      </c>
      <c r="B42" s="45" t="s">
        <v>655</v>
      </c>
      <c r="C42" s="189" t="s">
        <v>85</v>
      </c>
      <c r="D42" s="190"/>
      <c r="E42" s="191">
        <v>0.31</v>
      </c>
      <c r="F42" s="192">
        <v>0.31</v>
      </c>
      <c r="G42" s="457">
        <v>49</v>
      </c>
      <c r="H42" s="458">
        <v>49</v>
      </c>
      <c r="J42" s="60"/>
    </row>
    <row r="43" spans="1:10">
      <c r="A43" s="44" t="s">
        <v>656</v>
      </c>
      <c r="B43" s="45" t="s">
        <v>657</v>
      </c>
      <c r="C43" s="189" t="s">
        <v>86</v>
      </c>
      <c r="D43" s="190"/>
      <c r="E43" s="191">
        <v>0.5</v>
      </c>
      <c r="F43" s="192">
        <v>0.5</v>
      </c>
      <c r="G43" s="457">
        <v>80</v>
      </c>
      <c r="H43" s="458">
        <v>80</v>
      </c>
      <c r="J43" s="60"/>
    </row>
    <row r="44" spans="1:10" ht="45">
      <c r="A44" s="187" t="s">
        <v>350</v>
      </c>
      <c r="B44" s="188" t="s">
        <v>351</v>
      </c>
      <c r="C44" s="189" t="s">
        <v>22</v>
      </c>
      <c r="D44" s="190"/>
      <c r="E44" s="191">
        <v>1.1000000000000001</v>
      </c>
      <c r="F44" s="192">
        <v>1.1000000000000001</v>
      </c>
      <c r="G44" s="457">
        <v>175</v>
      </c>
      <c r="H44" s="458">
        <v>175</v>
      </c>
      <c r="J44" s="60"/>
    </row>
    <row r="45" spans="1:10">
      <c r="A45" s="187" t="s">
        <v>352</v>
      </c>
      <c r="B45" s="188" t="s">
        <v>353</v>
      </c>
      <c r="C45" s="189" t="s">
        <v>4</v>
      </c>
      <c r="D45" s="190"/>
      <c r="E45" s="191">
        <v>0.42</v>
      </c>
      <c r="F45" s="192">
        <v>0.42</v>
      </c>
      <c r="G45" s="457">
        <v>67</v>
      </c>
      <c r="H45" s="458">
        <v>67</v>
      </c>
      <c r="J45" s="60"/>
    </row>
    <row r="46" spans="1:10" ht="45">
      <c r="A46" s="187" t="s">
        <v>354</v>
      </c>
      <c r="B46" s="188" t="s">
        <v>355</v>
      </c>
      <c r="C46" s="189" t="s">
        <v>21</v>
      </c>
      <c r="D46" s="190"/>
      <c r="E46" s="191">
        <v>0.99</v>
      </c>
      <c r="F46" s="192">
        <v>0.99</v>
      </c>
      <c r="G46" s="457">
        <v>157</v>
      </c>
      <c r="H46" s="458">
        <v>157</v>
      </c>
      <c r="J46" s="60"/>
    </row>
    <row r="47" spans="1:10" ht="45">
      <c r="A47" s="187" t="s">
        <v>356</v>
      </c>
      <c r="B47" s="188" t="s">
        <v>357</v>
      </c>
      <c r="C47" s="189" t="s">
        <v>249</v>
      </c>
      <c r="D47" s="190"/>
      <c r="E47" s="191">
        <v>0.45</v>
      </c>
      <c r="F47" s="192">
        <v>0.45</v>
      </c>
      <c r="G47" s="457">
        <v>72</v>
      </c>
      <c r="H47" s="458">
        <v>72</v>
      </c>
      <c r="J47" s="60"/>
    </row>
    <row r="48" spans="1:10" ht="30">
      <c r="A48" s="187" t="s">
        <v>360</v>
      </c>
      <c r="B48" s="188" t="s">
        <v>361</v>
      </c>
      <c r="C48" s="189" t="s">
        <v>62</v>
      </c>
      <c r="D48" s="190"/>
      <c r="E48" s="191">
        <v>0.25</v>
      </c>
      <c r="F48" s="192">
        <v>0.25</v>
      </c>
      <c r="G48" s="457">
        <v>40</v>
      </c>
      <c r="H48" s="458">
        <v>40</v>
      </c>
      <c r="J48" s="60"/>
    </row>
    <row r="49" spans="1:10" ht="75.75" thickBot="1">
      <c r="A49" s="195" t="s">
        <v>358</v>
      </c>
      <c r="B49" s="196" t="s">
        <v>359</v>
      </c>
      <c r="C49" s="197" t="s">
        <v>255</v>
      </c>
      <c r="D49" s="198"/>
      <c r="E49" s="201">
        <v>2</v>
      </c>
      <c r="F49" s="202">
        <v>2</v>
      </c>
      <c r="G49" s="461">
        <v>318</v>
      </c>
      <c r="H49" s="462">
        <v>318</v>
      </c>
      <c r="J49" s="60"/>
    </row>
    <row r="50" spans="1:10" ht="15.75" thickBot="1">
      <c r="A50" s="592" t="s">
        <v>658</v>
      </c>
      <c r="B50" s="593"/>
      <c r="C50" s="593"/>
      <c r="D50" s="593"/>
      <c r="E50" s="593"/>
      <c r="F50" s="593"/>
      <c r="G50" s="593"/>
      <c r="H50" s="594"/>
      <c r="J50" s="60"/>
    </row>
    <row r="51" spans="1:10" ht="30">
      <c r="A51" s="203" t="s">
        <v>363</v>
      </c>
      <c r="B51" s="204" t="s">
        <v>364</v>
      </c>
      <c r="C51" s="205" t="s">
        <v>250</v>
      </c>
      <c r="D51" s="206"/>
      <c r="E51" s="207">
        <v>0.88</v>
      </c>
      <c r="F51" s="208">
        <v>0.88</v>
      </c>
      <c r="G51" s="463">
        <v>201</v>
      </c>
      <c r="H51" s="464">
        <v>201</v>
      </c>
      <c r="J51" s="60"/>
    </row>
    <row r="52" spans="1:10" ht="60">
      <c r="A52" s="44" t="s">
        <v>365</v>
      </c>
      <c r="B52" s="45" t="s">
        <v>366</v>
      </c>
      <c r="C52" s="189" t="s">
        <v>659</v>
      </c>
      <c r="D52" s="190">
        <v>6.7</v>
      </c>
      <c r="E52" s="191">
        <v>1.53</v>
      </c>
      <c r="F52" s="192">
        <v>1.53</v>
      </c>
      <c r="G52" s="457">
        <v>349</v>
      </c>
      <c r="H52" s="458">
        <v>349</v>
      </c>
      <c r="J52" s="60"/>
    </row>
    <row r="53" spans="1:10" ht="60">
      <c r="A53" s="44" t="s">
        <v>367</v>
      </c>
      <c r="B53" s="45" t="s">
        <v>368</v>
      </c>
      <c r="C53" s="189" t="s">
        <v>660</v>
      </c>
      <c r="D53" s="190">
        <v>6.7</v>
      </c>
      <c r="E53" s="191">
        <v>1.95</v>
      </c>
      <c r="F53" s="192">
        <v>1.95</v>
      </c>
      <c r="G53" s="457">
        <v>445</v>
      </c>
      <c r="H53" s="458">
        <v>445</v>
      </c>
      <c r="J53" s="60"/>
    </row>
    <row r="54" spans="1:10" ht="75">
      <c r="A54" s="44" t="s">
        <v>369</v>
      </c>
      <c r="B54" s="45" t="s">
        <v>370</v>
      </c>
      <c r="C54" s="189" t="s">
        <v>661</v>
      </c>
      <c r="D54" s="190">
        <v>6.7</v>
      </c>
      <c r="E54" s="191">
        <v>1.85</v>
      </c>
      <c r="F54" s="192">
        <v>1.85</v>
      </c>
      <c r="G54" s="457">
        <v>422</v>
      </c>
      <c r="H54" s="458">
        <v>422</v>
      </c>
      <c r="J54" s="60"/>
    </row>
    <row r="55" spans="1:10" ht="75">
      <c r="A55" s="44" t="s">
        <v>371</v>
      </c>
      <c r="B55" s="45" t="s">
        <v>372</v>
      </c>
      <c r="C55" s="189" t="s">
        <v>662</v>
      </c>
      <c r="D55" s="190">
        <v>6.7</v>
      </c>
      <c r="E55" s="191">
        <v>2.5</v>
      </c>
      <c r="F55" s="192">
        <v>2.5</v>
      </c>
      <c r="G55" s="457">
        <v>570</v>
      </c>
      <c r="H55" s="458">
        <v>570</v>
      </c>
      <c r="J55" s="60"/>
    </row>
    <row r="56" spans="1:10" ht="60">
      <c r="A56" s="44" t="s">
        <v>373</v>
      </c>
      <c r="B56" s="45" t="s">
        <v>374</v>
      </c>
      <c r="C56" s="189" t="s">
        <v>663</v>
      </c>
      <c r="D56" s="190">
        <v>6.7</v>
      </c>
      <c r="E56" s="191">
        <v>2.4500000000000002</v>
      </c>
      <c r="F56" s="192">
        <v>2.4500000000000002</v>
      </c>
      <c r="G56" s="457">
        <v>559</v>
      </c>
      <c r="H56" s="458">
        <v>559</v>
      </c>
      <c r="J56" s="60"/>
    </row>
    <row r="57" spans="1:10" ht="60">
      <c r="A57" s="44" t="s">
        <v>375</v>
      </c>
      <c r="B57" s="45" t="s">
        <v>376</v>
      </c>
      <c r="C57" s="189" t="s">
        <v>664</v>
      </c>
      <c r="D57" s="190">
        <v>6.7</v>
      </c>
      <c r="E57" s="191">
        <v>3.25</v>
      </c>
      <c r="F57" s="192">
        <v>3.25</v>
      </c>
      <c r="G57" s="457">
        <v>741</v>
      </c>
      <c r="H57" s="458">
        <v>741</v>
      </c>
      <c r="J57" s="60"/>
    </row>
    <row r="58" spans="1:10" ht="30">
      <c r="A58" s="44" t="s">
        <v>377</v>
      </c>
      <c r="B58" s="45" t="s">
        <v>378</v>
      </c>
      <c r="C58" s="189" t="s">
        <v>665</v>
      </c>
      <c r="D58" s="190">
        <v>6.7</v>
      </c>
      <c r="E58" s="191">
        <v>1.95</v>
      </c>
      <c r="F58" s="192">
        <v>1.95</v>
      </c>
      <c r="G58" s="457">
        <v>445</v>
      </c>
      <c r="H58" s="458">
        <v>445</v>
      </c>
      <c r="J58" s="60"/>
    </row>
    <row r="59" spans="1:10" ht="30">
      <c r="A59" s="44" t="s">
        <v>379</v>
      </c>
      <c r="B59" s="45" t="s">
        <v>380</v>
      </c>
      <c r="C59" s="189" t="s">
        <v>666</v>
      </c>
      <c r="D59" s="190">
        <v>6.7</v>
      </c>
      <c r="E59" s="191">
        <v>2.33</v>
      </c>
      <c r="F59" s="192">
        <v>2.33</v>
      </c>
      <c r="G59" s="457">
        <v>531</v>
      </c>
      <c r="H59" s="458">
        <v>531</v>
      </c>
      <c r="J59" s="60"/>
    </row>
    <row r="60" spans="1:10" ht="60">
      <c r="A60" s="44" t="s">
        <v>381</v>
      </c>
      <c r="B60" s="45" t="s">
        <v>382</v>
      </c>
      <c r="C60" s="189" t="s">
        <v>667</v>
      </c>
      <c r="D60" s="190">
        <v>6.7</v>
      </c>
      <c r="E60" s="191">
        <v>3.35</v>
      </c>
      <c r="F60" s="192">
        <v>3.35</v>
      </c>
      <c r="G60" s="457">
        <v>764</v>
      </c>
      <c r="H60" s="458">
        <v>764</v>
      </c>
      <c r="J60" s="60"/>
    </row>
    <row r="61" spans="1:10" ht="75">
      <c r="A61" s="44" t="s">
        <v>383</v>
      </c>
      <c r="B61" s="45" t="s">
        <v>384</v>
      </c>
      <c r="C61" s="189" t="s">
        <v>668</v>
      </c>
      <c r="D61" s="190">
        <v>6.7</v>
      </c>
      <c r="E61" s="191">
        <v>3.75</v>
      </c>
      <c r="F61" s="192">
        <v>3.75</v>
      </c>
      <c r="G61" s="457">
        <v>855</v>
      </c>
      <c r="H61" s="458">
        <v>855</v>
      </c>
      <c r="J61" s="60"/>
    </row>
    <row r="62" spans="1:10" ht="45">
      <c r="A62" s="44" t="s">
        <v>385</v>
      </c>
      <c r="B62" s="45" t="s">
        <v>386</v>
      </c>
      <c r="C62" s="189" t="s">
        <v>669</v>
      </c>
      <c r="D62" s="190">
        <v>6.7</v>
      </c>
      <c r="E62" s="191">
        <v>4</v>
      </c>
      <c r="F62" s="192">
        <v>4</v>
      </c>
      <c r="G62" s="457">
        <v>912</v>
      </c>
      <c r="H62" s="458">
        <v>912</v>
      </c>
      <c r="J62" s="60"/>
    </row>
    <row r="63" spans="1:10">
      <c r="A63" s="44" t="s">
        <v>387</v>
      </c>
      <c r="B63" s="45" t="s">
        <v>388</v>
      </c>
      <c r="C63" s="189" t="s">
        <v>259</v>
      </c>
      <c r="D63" s="190"/>
      <c r="E63" s="191">
        <v>1.25</v>
      </c>
      <c r="F63" s="192">
        <v>1.25</v>
      </c>
      <c r="G63" s="457">
        <v>285</v>
      </c>
      <c r="H63" s="458">
        <v>285</v>
      </c>
      <c r="J63" s="60"/>
    </row>
    <row r="64" spans="1:10">
      <c r="A64" s="187" t="s">
        <v>389</v>
      </c>
      <c r="B64" s="188" t="s">
        <v>390</v>
      </c>
      <c r="C64" s="189" t="s">
        <v>270</v>
      </c>
      <c r="D64" s="190"/>
      <c r="E64" s="191">
        <v>0.25</v>
      </c>
      <c r="F64" s="192">
        <v>0.25</v>
      </c>
      <c r="G64" s="457">
        <v>57</v>
      </c>
      <c r="H64" s="458">
        <v>57</v>
      </c>
      <c r="J64" s="60"/>
    </row>
    <row r="65" spans="1:10" ht="30">
      <c r="A65" s="187" t="s">
        <v>391</v>
      </c>
      <c r="B65" s="188" t="s">
        <v>392</v>
      </c>
      <c r="C65" s="189" t="s">
        <v>271</v>
      </c>
      <c r="D65" s="190"/>
      <c r="E65" s="191">
        <v>0.48</v>
      </c>
      <c r="F65" s="192">
        <v>0.48</v>
      </c>
      <c r="G65" s="457">
        <v>109</v>
      </c>
      <c r="H65" s="458">
        <v>109</v>
      </c>
      <c r="J65" s="60"/>
    </row>
    <row r="66" spans="1:10" ht="30">
      <c r="A66" s="187" t="s">
        <v>393</v>
      </c>
      <c r="B66" s="188" t="s">
        <v>394</v>
      </c>
      <c r="C66" s="189" t="s">
        <v>260</v>
      </c>
      <c r="D66" s="190"/>
      <c r="E66" s="191">
        <v>1.1599999999999999</v>
      </c>
      <c r="F66" s="192">
        <v>1.1599999999999999</v>
      </c>
      <c r="G66" s="457">
        <v>264</v>
      </c>
      <c r="H66" s="458">
        <v>264</v>
      </c>
      <c r="J66" s="60"/>
    </row>
    <row r="67" spans="1:10" ht="45">
      <c r="A67" s="187" t="s">
        <v>395</v>
      </c>
      <c r="B67" s="188" t="s">
        <v>396</v>
      </c>
      <c r="C67" s="189" t="s">
        <v>261</v>
      </c>
      <c r="D67" s="190"/>
      <c r="E67" s="191">
        <v>1.7</v>
      </c>
      <c r="F67" s="192">
        <v>1.7</v>
      </c>
      <c r="G67" s="457">
        <v>388</v>
      </c>
      <c r="H67" s="458">
        <v>388</v>
      </c>
      <c r="J67" s="60"/>
    </row>
    <row r="68" spans="1:10" ht="30">
      <c r="A68" s="44" t="s">
        <v>397</v>
      </c>
      <c r="B68" s="45" t="s">
        <v>398</v>
      </c>
      <c r="C68" s="189" t="s">
        <v>253</v>
      </c>
      <c r="D68" s="190"/>
      <c r="E68" s="191">
        <v>0.03</v>
      </c>
      <c r="F68" s="192">
        <v>0.03</v>
      </c>
      <c r="G68" s="457">
        <v>7</v>
      </c>
      <c r="H68" s="458">
        <v>7</v>
      </c>
      <c r="J68" s="60"/>
    </row>
    <row r="69" spans="1:10" ht="30">
      <c r="A69" s="187" t="s">
        <v>399</v>
      </c>
      <c r="B69" s="188" t="s">
        <v>400</v>
      </c>
      <c r="C69" s="189" t="s">
        <v>46</v>
      </c>
      <c r="D69" s="190"/>
      <c r="E69" s="191">
        <v>0.21</v>
      </c>
      <c r="F69" s="192">
        <v>0.21</v>
      </c>
      <c r="G69" s="457">
        <v>48</v>
      </c>
      <c r="H69" s="458">
        <v>48</v>
      </c>
      <c r="J69" s="60"/>
    </row>
    <row r="70" spans="1:10">
      <c r="A70" s="187" t="s">
        <v>401</v>
      </c>
      <c r="B70" s="188" t="s">
        <v>402</v>
      </c>
      <c r="C70" s="189" t="s">
        <v>47</v>
      </c>
      <c r="D70" s="190"/>
      <c r="E70" s="191">
        <v>0.46</v>
      </c>
      <c r="F70" s="192">
        <v>0.46</v>
      </c>
      <c r="G70" s="457">
        <v>105</v>
      </c>
      <c r="H70" s="458">
        <v>105</v>
      </c>
      <c r="J70" s="60"/>
    </row>
    <row r="71" spans="1:10" ht="30">
      <c r="A71" s="187" t="s">
        <v>403</v>
      </c>
      <c r="B71" s="188" t="s">
        <v>404</v>
      </c>
      <c r="C71" s="189" t="s">
        <v>670</v>
      </c>
      <c r="D71" s="190">
        <v>8</v>
      </c>
      <c r="E71" s="191">
        <v>1.98</v>
      </c>
      <c r="F71" s="192">
        <v>1.98</v>
      </c>
      <c r="G71" s="457">
        <v>451</v>
      </c>
      <c r="H71" s="458">
        <v>451</v>
      </c>
      <c r="J71" s="60"/>
    </row>
    <row r="72" spans="1:10" ht="60">
      <c r="A72" s="187" t="s">
        <v>405</v>
      </c>
      <c r="B72" s="188" t="s">
        <v>406</v>
      </c>
      <c r="C72" s="189" t="s">
        <v>264</v>
      </c>
      <c r="D72" s="190"/>
      <c r="E72" s="191">
        <v>0.92</v>
      </c>
      <c r="F72" s="192">
        <v>0.92</v>
      </c>
      <c r="G72" s="457">
        <v>210</v>
      </c>
      <c r="H72" s="458">
        <v>210</v>
      </c>
      <c r="J72" s="60"/>
    </row>
    <row r="73" spans="1:10" ht="60">
      <c r="A73" s="187" t="s">
        <v>407</v>
      </c>
      <c r="B73" s="188" t="s">
        <v>408</v>
      </c>
      <c r="C73" s="189" t="s">
        <v>265</v>
      </c>
      <c r="D73" s="190"/>
      <c r="E73" s="191">
        <v>1.71</v>
      </c>
      <c r="F73" s="192">
        <v>1.71</v>
      </c>
      <c r="G73" s="457">
        <v>390</v>
      </c>
      <c r="H73" s="458">
        <v>390</v>
      </c>
      <c r="J73" s="60"/>
    </row>
    <row r="74" spans="1:10" ht="45">
      <c r="A74" s="187" t="s">
        <v>409</v>
      </c>
      <c r="B74" s="188" t="s">
        <v>410</v>
      </c>
      <c r="C74" s="189" t="s">
        <v>266</v>
      </c>
      <c r="D74" s="190"/>
      <c r="E74" s="191">
        <v>0.5</v>
      </c>
      <c r="F74" s="192">
        <v>0.5</v>
      </c>
      <c r="G74" s="457">
        <v>114</v>
      </c>
      <c r="H74" s="458">
        <v>114</v>
      </c>
      <c r="J74" s="60"/>
    </row>
    <row r="75" spans="1:10" ht="45">
      <c r="A75" s="187" t="s">
        <v>411</v>
      </c>
      <c r="B75" s="188" t="s">
        <v>412</v>
      </c>
      <c r="C75" s="189" t="s">
        <v>671</v>
      </c>
      <c r="D75" s="190">
        <v>9</v>
      </c>
      <c r="E75" s="191">
        <v>0.31</v>
      </c>
      <c r="F75" s="192">
        <v>0.31</v>
      </c>
      <c r="G75" s="457">
        <v>71</v>
      </c>
      <c r="H75" s="458">
        <v>71</v>
      </c>
      <c r="J75" s="60"/>
    </row>
    <row r="76" spans="1:10" ht="30">
      <c r="A76" s="187" t="s">
        <v>413</v>
      </c>
      <c r="B76" s="188" t="s">
        <v>414</v>
      </c>
      <c r="C76" s="189" t="s">
        <v>268</v>
      </c>
      <c r="D76" s="190"/>
      <c r="E76" s="191">
        <v>2</v>
      </c>
      <c r="F76" s="192">
        <v>2</v>
      </c>
      <c r="G76" s="457">
        <v>456</v>
      </c>
      <c r="H76" s="458">
        <v>456</v>
      </c>
      <c r="J76" s="60"/>
    </row>
    <row r="77" spans="1:10" ht="75.75" thickBot="1">
      <c r="A77" s="209" t="s">
        <v>415</v>
      </c>
      <c r="B77" s="210" t="s">
        <v>416</v>
      </c>
      <c r="C77" s="211" t="s">
        <v>672</v>
      </c>
      <c r="D77" s="212"/>
      <c r="E77" s="201">
        <v>3.55</v>
      </c>
      <c r="F77" s="202">
        <v>3.55</v>
      </c>
      <c r="G77" s="461">
        <v>809</v>
      </c>
      <c r="H77" s="462">
        <v>809</v>
      </c>
      <c r="J77" s="60"/>
    </row>
    <row r="78" spans="1:10" ht="15.75" thickBot="1">
      <c r="A78" s="592" t="s">
        <v>673</v>
      </c>
      <c r="B78" s="593"/>
      <c r="C78" s="593"/>
      <c r="D78" s="593"/>
      <c r="E78" s="593"/>
      <c r="F78" s="593"/>
      <c r="G78" s="593"/>
      <c r="H78" s="594"/>
      <c r="J78" s="60"/>
    </row>
    <row r="79" spans="1:10" ht="45">
      <c r="A79" s="203" t="s">
        <v>418</v>
      </c>
      <c r="B79" s="204" t="s">
        <v>419</v>
      </c>
      <c r="C79" s="205" t="s">
        <v>252</v>
      </c>
      <c r="D79" s="206"/>
      <c r="E79" s="207">
        <v>1.1200000000000001</v>
      </c>
      <c r="F79" s="208">
        <v>1.1200000000000001</v>
      </c>
      <c r="G79" s="463">
        <v>280</v>
      </c>
      <c r="H79" s="464">
        <v>280</v>
      </c>
      <c r="J79" s="60"/>
    </row>
    <row r="80" spans="1:10" ht="45">
      <c r="A80" s="187" t="s">
        <v>420</v>
      </c>
      <c r="B80" s="188" t="s">
        <v>421</v>
      </c>
      <c r="C80" s="189" t="s">
        <v>248</v>
      </c>
      <c r="D80" s="190"/>
      <c r="E80" s="191">
        <v>1.1200000000000001</v>
      </c>
      <c r="F80" s="192">
        <v>1.1200000000000001</v>
      </c>
      <c r="G80" s="457">
        <v>280</v>
      </c>
      <c r="H80" s="458">
        <v>280</v>
      </c>
      <c r="J80" s="60"/>
    </row>
    <row r="81" spans="1:10" ht="30">
      <c r="A81" s="187" t="s">
        <v>422</v>
      </c>
      <c r="B81" s="188" t="s">
        <v>423</v>
      </c>
      <c r="C81" s="189" t="s">
        <v>15</v>
      </c>
      <c r="D81" s="190"/>
      <c r="E81" s="191">
        <v>0.82</v>
      </c>
      <c r="F81" s="192">
        <v>0.82</v>
      </c>
      <c r="G81" s="457">
        <v>205</v>
      </c>
      <c r="H81" s="458">
        <v>205</v>
      </c>
      <c r="J81" s="60"/>
    </row>
    <row r="82" spans="1:10" ht="30">
      <c r="A82" s="187" t="s">
        <v>424</v>
      </c>
      <c r="B82" s="188" t="s">
        <v>425</v>
      </c>
      <c r="C82" s="189" t="s">
        <v>674</v>
      </c>
      <c r="D82" s="190">
        <v>10</v>
      </c>
      <c r="E82" s="191">
        <v>6.87</v>
      </c>
      <c r="F82" s="192">
        <v>6.87</v>
      </c>
      <c r="G82" s="457">
        <v>1718</v>
      </c>
      <c r="H82" s="458">
        <v>1718</v>
      </c>
      <c r="J82" s="60"/>
    </row>
    <row r="83" spans="1:10">
      <c r="A83" s="187" t="s">
        <v>426</v>
      </c>
      <c r="B83" s="188" t="s">
        <v>427</v>
      </c>
      <c r="C83" s="189" t="s">
        <v>254</v>
      </c>
      <c r="D83" s="190"/>
      <c r="E83" s="191">
        <v>1.43</v>
      </c>
      <c r="F83" s="192">
        <v>1.43</v>
      </c>
      <c r="G83" s="457">
        <v>358</v>
      </c>
      <c r="H83" s="458">
        <v>358</v>
      </c>
      <c r="J83" s="60"/>
    </row>
    <row r="84" spans="1:10" ht="45">
      <c r="A84" s="187" t="s">
        <v>675</v>
      </c>
      <c r="B84" s="188" t="s">
        <v>428</v>
      </c>
      <c r="C84" s="189" t="s">
        <v>38</v>
      </c>
      <c r="D84" s="190"/>
      <c r="E84" s="191">
        <v>2.5499999999999998</v>
      </c>
      <c r="F84" s="192">
        <v>2.5499999999999998</v>
      </c>
      <c r="G84" s="457">
        <v>638</v>
      </c>
      <c r="H84" s="458">
        <v>638</v>
      </c>
      <c r="J84" s="60"/>
    </row>
    <row r="85" spans="1:10" ht="45">
      <c r="A85" s="187" t="s">
        <v>429</v>
      </c>
      <c r="B85" s="188" t="s">
        <v>430</v>
      </c>
      <c r="C85" s="189" t="s">
        <v>39</v>
      </c>
      <c r="D85" s="190"/>
      <c r="E85" s="191">
        <v>2.96</v>
      </c>
      <c r="F85" s="192">
        <v>2.96</v>
      </c>
      <c r="G85" s="457">
        <v>740</v>
      </c>
      <c r="H85" s="458">
        <v>740</v>
      </c>
      <c r="J85" s="60"/>
    </row>
    <row r="86" spans="1:10">
      <c r="A86" s="187" t="s">
        <v>431</v>
      </c>
      <c r="B86" s="188" t="s">
        <v>432</v>
      </c>
      <c r="C86" s="189" t="s">
        <v>16</v>
      </c>
      <c r="D86" s="190"/>
      <c r="E86" s="191">
        <v>1.1499999999999999</v>
      </c>
      <c r="F86" s="192">
        <v>1.1499999999999999</v>
      </c>
      <c r="G86" s="457">
        <v>288</v>
      </c>
      <c r="H86" s="458">
        <v>288</v>
      </c>
      <c r="J86" s="60"/>
    </row>
    <row r="87" spans="1:10">
      <c r="A87" s="187" t="s">
        <v>433</v>
      </c>
      <c r="B87" s="188" t="s">
        <v>434</v>
      </c>
      <c r="C87" s="189" t="s">
        <v>17</v>
      </c>
      <c r="D87" s="190"/>
      <c r="E87" s="191">
        <v>1.1499999999999999</v>
      </c>
      <c r="F87" s="192">
        <v>1.1499999999999999</v>
      </c>
      <c r="G87" s="457">
        <v>288</v>
      </c>
      <c r="H87" s="458">
        <v>288</v>
      </c>
      <c r="J87" s="60"/>
    </row>
    <row r="88" spans="1:10" ht="30">
      <c r="A88" s="187" t="s">
        <v>435</v>
      </c>
      <c r="B88" s="188" t="s">
        <v>436</v>
      </c>
      <c r="C88" s="189" t="s">
        <v>18</v>
      </c>
      <c r="D88" s="190"/>
      <c r="E88" s="191">
        <v>1.1499999999999999</v>
      </c>
      <c r="F88" s="192">
        <v>1.1499999999999999</v>
      </c>
      <c r="G88" s="457">
        <v>288</v>
      </c>
      <c r="H88" s="458">
        <v>288</v>
      </c>
      <c r="J88" s="60"/>
    </row>
    <row r="89" spans="1:10">
      <c r="A89" s="187" t="s">
        <v>437</v>
      </c>
      <c r="B89" s="188" t="s">
        <v>438</v>
      </c>
      <c r="C89" s="189" t="s">
        <v>19</v>
      </c>
      <c r="D89" s="190"/>
      <c r="E89" s="191">
        <v>1.1499999999999999</v>
      </c>
      <c r="F89" s="192">
        <v>1.1499999999999999</v>
      </c>
      <c r="G89" s="457">
        <v>288</v>
      </c>
      <c r="H89" s="458">
        <v>288</v>
      </c>
      <c r="J89" s="60"/>
    </row>
    <row r="90" spans="1:10">
      <c r="A90" s="187" t="s">
        <v>439</v>
      </c>
      <c r="B90" s="188" t="s">
        <v>440</v>
      </c>
      <c r="C90" s="189" t="s">
        <v>20</v>
      </c>
      <c r="D90" s="190"/>
      <c r="E90" s="191">
        <v>0.91</v>
      </c>
      <c r="F90" s="192">
        <v>0.91</v>
      </c>
      <c r="G90" s="457">
        <v>228</v>
      </c>
      <c r="H90" s="458">
        <v>228</v>
      </c>
      <c r="J90" s="60"/>
    </row>
    <row r="91" spans="1:10" ht="30">
      <c r="A91" s="187" t="s">
        <v>441</v>
      </c>
      <c r="B91" s="188" t="s">
        <v>442</v>
      </c>
      <c r="C91" s="189" t="s">
        <v>443</v>
      </c>
      <c r="D91" s="190"/>
      <c r="E91" s="191">
        <v>3.01</v>
      </c>
      <c r="F91" s="192">
        <v>3.01</v>
      </c>
      <c r="G91" s="457">
        <v>753</v>
      </c>
      <c r="H91" s="458">
        <v>753</v>
      </c>
      <c r="J91" s="60"/>
    </row>
    <row r="92" spans="1:10">
      <c r="A92" s="187" t="s">
        <v>444</v>
      </c>
      <c r="B92" s="188" t="s">
        <v>445</v>
      </c>
      <c r="C92" s="189" t="s">
        <v>24</v>
      </c>
      <c r="D92" s="190"/>
      <c r="E92" s="191">
        <v>0.91</v>
      </c>
      <c r="F92" s="192">
        <v>0.91</v>
      </c>
      <c r="G92" s="457">
        <v>228</v>
      </c>
      <c r="H92" s="458">
        <v>228</v>
      </c>
      <c r="J92" s="60"/>
    </row>
    <row r="93" spans="1:10">
      <c r="A93" s="187" t="s">
        <v>446</v>
      </c>
      <c r="B93" s="188" t="s">
        <v>447</v>
      </c>
      <c r="C93" s="189" t="s">
        <v>25</v>
      </c>
      <c r="D93" s="190"/>
      <c r="E93" s="191">
        <v>0.91</v>
      </c>
      <c r="F93" s="192">
        <v>0.91</v>
      </c>
      <c r="G93" s="457">
        <v>228</v>
      </c>
      <c r="H93" s="458">
        <v>228</v>
      </c>
      <c r="J93" s="60"/>
    </row>
    <row r="94" spans="1:10">
      <c r="A94" s="187" t="s">
        <v>448</v>
      </c>
      <c r="B94" s="188" t="s">
        <v>449</v>
      </c>
      <c r="C94" s="189" t="s">
        <v>26</v>
      </c>
      <c r="D94" s="190"/>
      <c r="E94" s="191">
        <v>0.91</v>
      </c>
      <c r="F94" s="192">
        <v>0.91</v>
      </c>
      <c r="G94" s="457">
        <v>228</v>
      </c>
      <c r="H94" s="458">
        <v>228</v>
      </c>
      <c r="J94" s="60"/>
    </row>
    <row r="95" spans="1:10">
      <c r="A95" s="187" t="s">
        <v>450</v>
      </c>
      <c r="B95" s="188" t="s">
        <v>451</v>
      </c>
      <c r="C95" s="189" t="s">
        <v>27</v>
      </c>
      <c r="D95" s="190"/>
      <c r="E95" s="191">
        <v>1.1499999999999999</v>
      </c>
      <c r="F95" s="192">
        <v>1.1499999999999999</v>
      </c>
      <c r="G95" s="457">
        <v>288</v>
      </c>
      <c r="H95" s="458">
        <v>288</v>
      </c>
      <c r="J95" s="60"/>
    </row>
    <row r="96" spans="1:10">
      <c r="A96" s="187" t="s">
        <v>452</v>
      </c>
      <c r="B96" s="188" t="s">
        <v>453</v>
      </c>
      <c r="C96" s="189" t="s">
        <v>28</v>
      </c>
      <c r="D96" s="190"/>
      <c r="E96" s="191">
        <v>0.91</v>
      </c>
      <c r="F96" s="192">
        <v>0.91</v>
      </c>
      <c r="G96" s="457">
        <v>228</v>
      </c>
      <c r="H96" s="458">
        <v>228</v>
      </c>
      <c r="J96" s="60"/>
    </row>
    <row r="97" spans="1:10" ht="45">
      <c r="A97" s="187" t="s">
        <v>454</v>
      </c>
      <c r="B97" s="188" t="s">
        <v>455</v>
      </c>
      <c r="C97" s="189" t="s">
        <v>29</v>
      </c>
      <c r="D97" s="190"/>
      <c r="E97" s="191">
        <v>0.91</v>
      </c>
      <c r="F97" s="192">
        <v>0.91</v>
      </c>
      <c r="G97" s="457">
        <v>228</v>
      </c>
      <c r="H97" s="458">
        <v>228</v>
      </c>
      <c r="J97" s="60"/>
    </row>
    <row r="98" spans="1:10">
      <c r="A98" s="187" t="s">
        <v>456</v>
      </c>
      <c r="B98" s="188" t="s">
        <v>457</v>
      </c>
      <c r="C98" s="189" t="s">
        <v>30</v>
      </c>
      <c r="D98" s="190"/>
      <c r="E98" s="191">
        <v>1.1499999999999999</v>
      </c>
      <c r="F98" s="192">
        <v>1.1499999999999999</v>
      </c>
      <c r="G98" s="457">
        <v>288</v>
      </c>
      <c r="H98" s="458">
        <v>288</v>
      </c>
      <c r="J98" s="60"/>
    </row>
    <row r="99" spans="1:10" ht="30">
      <c r="A99" s="187" t="s">
        <v>458</v>
      </c>
      <c r="B99" s="188" t="s">
        <v>459</v>
      </c>
      <c r="C99" s="189" t="s">
        <v>37</v>
      </c>
      <c r="D99" s="190"/>
      <c r="E99" s="191">
        <v>1.06</v>
      </c>
      <c r="F99" s="192">
        <v>1.06</v>
      </c>
      <c r="G99" s="457">
        <v>265</v>
      </c>
      <c r="H99" s="458">
        <v>265</v>
      </c>
      <c r="J99" s="60"/>
    </row>
    <row r="100" spans="1:10" ht="30">
      <c r="A100" s="44" t="s">
        <v>460</v>
      </c>
      <c r="B100" s="45" t="s">
        <v>461</v>
      </c>
      <c r="C100" s="189" t="s">
        <v>40</v>
      </c>
      <c r="D100" s="190"/>
      <c r="E100" s="191">
        <v>1.06</v>
      </c>
      <c r="F100" s="192">
        <v>1.06</v>
      </c>
      <c r="G100" s="457">
        <v>265</v>
      </c>
      <c r="H100" s="458">
        <v>265</v>
      </c>
      <c r="J100" s="60"/>
    </row>
    <row r="101" spans="1:10" ht="30">
      <c r="A101" s="187" t="s">
        <v>462</v>
      </c>
      <c r="B101" s="188" t="s">
        <v>463</v>
      </c>
      <c r="C101" s="189" t="s">
        <v>676</v>
      </c>
      <c r="D101" s="190">
        <v>11</v>
      </c>
      <c r="E101" s="191">
        <v>1.3</v>
      </c>
      <c r="F101" s="192">
        <v>1.3</v>
      </c>
      <c r="G101" s="457">
        <v>325</v>
      </c>
      <c r="H101" s="458">
        <v>325</v>
      </c>
      <c r="J101" s="60"/>
    </row>
    <row r="102" spans="1:10" ht="30">
      <c r="A102" s="187" t="s">
        <v>464</v>
      </c>
      <c r="B102" s="188" t="s">
        <v>465</v>
      </c>
      <c r="C102" s="189" t="s">
        <v>677</v>
      </c>
      <c r="D102" s="190">
        <v>12</v>
      </c>
      <c r="E102" s="191">
        <v>0.84</v>
      </c>
      <c r="F102" s="192">
        <v>0.84</v>
      </c>
      <c r="G102" s="457">
        <v>210</v>
      </c>
      <c r="H102" s="458">
        <v>210</v>
      </c>
      <c r="J102" s="60"/>
    </row>
    <row r="103" spans="1:10" ht="30">
      <c r="A103" s="187" t="s">
        <v>466</v>
      </c>
      <c r="B103" s="188" t="s">
        <v>467</v>
      </c>
      <c r="C103" s="189" t="s">
        <v>275</v>
      </c>
      <c r="D103" s="190"/>
      <c r="E103" s="191">
        <v>0.84</v>
      </c>
      <c r="F103" s="192">
        <v>0.84</v>
      </c>
      <c r="G103" s="457">
        <v>210</v>
      </c>
      <c r="H103" s="458">
        <v>210</v>
      </c>
      <c r="J103" s="60"/>
    </row>
    <row r="104" spans="1:10" ht="30">
      <c r="A104" s="187" t="s">
        <v>468</v>
      </c>
      <c r="B104" s="188" t="s">
        <v>469</v>
      </c>
      <c r="C104" s="189" t="s">
        <v>41</v>
      </c>
      <c r="D104" s="190"/>
      <c r="E104" s="191">
        <v>2</v>
      </c>
      <c r="F104" s="192">
        <v>2</v>
      </c>
      <c r="G104" s="457">
        <v>500</v>
      </c>
      <c r="H104" s="458">
        <v>500</v>
      </c>
      <c r="J104" s="60"/>
    </row>
    <row r="105" spans="1:10">
      <c r="A105" s="187" t="s">
        <v>470</v>
      </c>
      <c r="B105" s="188" t="s">
        <v>471</v>
      </c>
      <c r="C105" s="189" t="s">
        <v>42</v>
      </c>
      <c r="D105" s="190"/>
      <c r="E105" s="191">
        <v>2.33</v>
      </c>
      <c r="F105" s="192">
        <v>2.33</v>
      </c>
      <c r="G105" s="457">
        <v>583</v>
      </c>
      <c r="H105" s="458">
        <v>583</v>
      </c>
      <c r="J105" s="60"/>
    </row>
    <row r="106" spans="1:10">
      <c r="A106" s="187" t="s">
        <v>472</v>
      </c>
      <c r="B106" s="188" t="s">
        <v>473</v>
      </c>
      <c r="C106" s="189" t="s">
        <v>43</v>
      </c>
      <c r="D106" s="190"/>
      <c r="E106" s="191">
        <v>2.2200000000000002</v>
      </c>
      <c r="F106" s="192">
        <v>2.2200000000000002</v>
      </c>
      <c r="G106" s="457">
        <v>555</v>
      </c>
      <c r="H106" s="458">
        <v>555</v>
      </c>
      <c r="J106" s="60"/>
    </row>
    <row r="107" spans="1:10">
      <c r="A107" s="187" t="s">
        <v>474</v>
      </c>
      <c r="B107" s="188" t="s">
        <v>475</v>
      </c>
      <c r="C107" s="189" t="s">
        <v>44</v>
      </c>
      <c r="D107" s="190"/>
      <c r="E107" s="191">
        <v>1</v>
      </c>
      <c r="F107" s="192">
        <v>1</v>
      </c>
      <c r="G107" s="457">
        <v>250</v>
      </c>
      <c r="H107" s="458">
        <v>250</v>
      </c>
      <c r="J107" s="60"/>
    </row>
    <row r="108" spans="1:10" ht="45">
      <c r="A108" s="187" t="s">
        <v>476</v>
      </c>
      <c r="B108" s="188" t="s">
        <v>477</v>
      </c>
      <c r="C108" s="189" t="s">
        <v>272</v>
      </c>
      <c r="D108" s="190"/>
      <c r="E108" s="191">
        <v>1.25</v>
      </c>
      <c r="F108" s="192">
        <v>1.25</v>
      </c>
      <c r="G108" s="457">
        <v>313</v>
      </c>
      <c r="H108" s="458">
        <v>313</v>
      </c>
      <c r="J108" s="60"/>
    </row>
    <row r="109" spans="1:10" ht="60">
      <c r="A109" s="187" t="s">
        <v>478</v>
      </c>
      <c r="B109" s="188" t="s">
        <v>479</v>
      </c>
      <c r="C109" s="189" t="s">
        <v>273</v>
      </c>
      <c r="D109" s="190"/>
      <c r="E109" s="191">
        <v>1</v>
      </c>
      <c r="F109" s="192">
        <v>1</v>
      </c>
      <c r="G109" s="457">
        <v>250</v>
      </c>
      <c r="H109" s="458">
        <v>250</v>
      </c>
      <c r="J109" s="60"/>
    </row>
    <row r="110" spans="1:10">
      <c r="A110" s="187" t="s">
        <v>480</v>
      </c>
      <c r="B110" s="188" t="s">
        <v>481</v>
      </c>
      <c r="C110" s="189" t="s">
        <v>256</v>
      </c>
      <c r="D110" s="190">
        <v>13</v>
      </c>
      <c r="E110" s="191">
        <v>1.01</v>
      </c>
      <c r="F110" s="192">
        <v>1.01</v>
      </c>
      <c r="G110" s="457">
        <v>253</v>
      </c>
      <c r="H110" s="458">
        <v>253</v>
      </c>
      <c r="J110" s="60"/>
    </row>
    <row r="111" spans="1:10">
      <c r="A111" s="187" t="s">
        <v>482</v>
      </c>
      <c r="B111" s="188" t="s">
        <v>483</v>
      </c>
      <c r="C111" s="189" t="s">
        <v>257</v>
      </c>
      <c r="D111" s="190">
        <v>13</v>
      </c>
      <c r="E111" s="191">
        <v>1.55</v>
      </c>
      <c r="F111" s="192">
        <v>1.55</v>
      </c>
      <c r="G111" s="457">
        <v>388</v>
      </c>
      <c r="H111" s="458">
        <v>388</v>
      </c>
      <c r="J111" s="60"/>
    </row>
    <row r="112" spans="1:10" ht="30">
      <c r="A112" s="187" t="s">
        <v>484</v>
      </c>
      <c r="B112" s="188" t="s">
        <v>485</v>
      </c>
      <c r="C112" s="189" t="s">
        <v>258</v>
      </c>
      <c r="D112" s="190">
        <v>13</v>
      </c>
      <c r="E112" s="191">
        <v>2.58</v>
      </c>
      <c r="F112" s="192">
        <v>2.58</v>
      </c>
      <c r="G112" s="457">
        <v>645</v>
      </c>
      <c r="H112" s="458">
        <v>645</v>
      </c>
      <c r="J112" s="60"/>
    </row>
    <row r="113" spans="1:10" ht="60">
      <c r="A113" s="187" t="s">
        <v>486</v>
      </c>
      <c r="B113" s="188" t="s">
        <v>487</v>
      </c>
      <c r="C113" s="189" t="s">
        <v>54</v>
      </c>
      <c r="D113" s="190"/>
      <c r="E113" s="191">
        <v>3</v>
      </c>
      <c r="F113" s="192">
        <v>3</v>
      </c>
      <c r="G113" s="457">
        <v>750</v>
      </c>
      <c r="H113" s="458">
        <v>750</v>
      </c>
      <c r="J113" s="60"/>
    </row>
    <row r="114" spans="1:10" ht="30">
      <c r="A114" s="187" t="s">
        <v>488</v>
      </c>
      <c r="B114" s="188" t="s">
        <v>489</v>
      </c>
      <c r="C114" s="189" t="s">
        <v>678</v>
      </c>
      <c r="D114" s="190">
        <v>14</v>
      </c>
      <c r="E114" s="191">
        <v>2.7</v>
      </c>
      <c r="F114" s="192">
        <v>2.7</v>
      </c>
      <c r="G114" s="457">
        <v>675</v>
      </c>
      <c r="H114" s="458">
        <v>675</v>
      </c>
      <c r="J114" s="60"/>
    </row>
    <row r="115" spans="1:10" ht="16.5" customHeight="1">
      <c r="A115" s="187" t="s">
        <v>490</v>
      </c>
      <c r="B115" s="188" t="s">
        <v>491</v>
      </c>
      <c r="C115" s="189" t="s">
        <v>45</v>
      </c>
      <c r="D115" s="190"/>
      <c r="E115" s="191">
        <v>3.78</v>
      </c>
      <c r="F115" s="192">
        <v>3.78</v>
      </c>
      <c r="G115" s="457">
        <v>945</v>
      </c>
      <c r="H115" s="458">
        <v>945</v>
      </c>
      <c r="J115" s="60"/>
    </row>
    <row r="116" spans="1:10" ht="45">
      <c r="A116" s="187" t="s">
        <v>492</v>
      </c>
      <c r="B116" s="188" t="s">
        <v>493</v>
      </c>
      <c r="C116" s="189" t="s">
        <v>48</v>
      </c>
      <c r="D116" s="190"/>
      <c r="E116" s="191">
        <v>1</v>
      </c>
      <c r="F116" s="192">
        <v>1</v>
      </c>
      <c r="G116" s="457">
        <v>250</v>
      </c>
      <c r="H116" s="458">
        <v>250</v>
      </c>
      <c r="J116" s="60"/>
    </row>
    <row r="117" spans="1:10" ht="30">
      <c r="A117" s="187" t="s">
        <v>494</v>
      </c>
      <c r="B117" s="188" t="s">
        <v>495</v>
      </c>
      <c r="C117" s="189" t="s">
        <v>49</v>
      </c>
      <c r="D117" s="190"/>
      <c r="E117" s="191">
        <v>0.97</v>
      </c>
      <c r="F117" s="192">
        <v>0.97</v>
      </c>
      <c r="G117" s="457">
        <v>243</v>
      </c>
      <c r="H117" s="458">
        <v>243</v>
      </c>
      <c r="J117" s="60"/>
    </row>
    <row r="118" spans="1:10" ht="30">
      <c r="A118" s="187" t="s">
        <v>496</v>
      </c>
      <c r="B118" s="188" t="s">
        <v>497</v>
      </c>
      <c r="C118" s="189" t="s">
        <v>50</v>
      </c>
      <c r="D118" s="190"/>
      <c r="E118" s="191">
        <v>1.03</v>
      </c>
      <c r="F118" s="192">
        <v>1.03</v>
      </c>
      <c r="G118" s="457">
        <v>258</v>
      </c>
      <c r="H118" s="458">
        <v>258</v>
      </c>
      <c r="J118" s="60"/>
    </row>
    <row r="119" spans="1:10" ht="30">
      <c r="A119" s="187" t="s">
        <v>498</v>
      </c>
      <c r="B119" s="188" t="s">
        <v>499</v>
      </c>
      <c r="C119" s="189" t="s">
        <v>51</v>
      </c>
      <c r="D119" s="190"/>
      <c r="E119" s="191">
        <v>2.14</v>
      </c>
      <c r="F119" s="192">
        <v>2.14</v>
      </c>
      <c r="G119" s="457">
        <v>535</v>
      </c>
      <c r="H119" s="458">
        <v>535</v>
      </c>
      <c r="J119" s="60"/>
    </row>
    <row r="120" spans="1:10" ht="45">
      <c r="A120" s="187" t="s">
        <v>500</v>
      </c>
      <c r="B120" s="188" t="s">
        <v>501</v>
      </c>
      <c r="C120" s="189" t="s">
        <v>52</v>
      </c>
      <c r="D120" s="190"/>
      <c r="E120" s="191">
        <v>2.41</v>
      </c>
      <c r="F120" s="192">
        <v>2.41</v>
      </c>
      <c r="G120" s="457">
        <v>603</v>
      </c>
      <c r="H120" s="458">
        <v>603</v>
      </c>
      <c r="J120" s="60"/>
    </row>
    <row r="121" spans="1:10">
      <c r="A121" s="187" t="s">
        <v>502</v>
      </c>
      <c r="B121" s="188" t="s">
        <v>503</v>
      </c>
      <c r="C121" s="189" t="s">
        <v>53</v>
      </c>
      <c r="D121" s="190"/>
      <c r="E121" s="191">
        <v>3.89</v>
      </c>
      <c r="F121" s="192">
        <v>3.89</v>
      </c>
      <c r="G121" s="457">
        <v>973</v>
      </c>
      <c r="H121" s="458">
        <v>973</v>
      </c>
      <c r="J121" s="60"/>
    </row>
    <row r="122" spans="1:10" ht="30">
      <c r="A122" s="187" t="s">
        <v>504</v>
      </c>
      <c r="B122" s="188" t="s">
        <v>505</v>
      </c>
      <c r="C122" s="189" t="s">
        <v>679</v>
      </c>
      <c r="D122" s="190">
        <v>15</v>
      </c>
      <c r="E122" s="191">
        <v>1.22</v>
      </c>
      <c r="F122" s="192">
        <v>1.22</v>
      </c>
      <c r="G122" s="457">
        <v>305</v>
      </c>
      <c r="H122" s="458">
        <v>305</v>
      </c>
      <c r="J122" s="60"/>
    </row>
    <row r="123" spans="1:10">
      <c r="A123" s="187" t="s">
        <v>506</v>
      </c>
      <c r="B123" s="188" t="s">
        <v>507</v>
      </c>
      <c r="C123" s="189" t="s">
        <v>55</v>
      </c>
      <c r="D123" s="190"/>
      <c r="E123" s="191">
        <v>4.3</v>
      </c>
      <c r="F123" s="192">
        <v>4.3</v>
      </c>
      <c r="G123" s="457">
        <v>1075</v>
      </c>
      <c r="H123" s="458">
        <v>1075</v>
      </c>
      <c r="J123" s="60"/>
    </row>
    <row r="124" spans="1:10">
      <c r="A124" s="187" t="s">
        <v>508</v>
      </c>
      <c r="B124" s="188" t="s">
        <v>509</v>
      </c>
      <c r="C124" s="189" t="s">
        <v>269</v>
      </c>
      <c r="D124" s="190"/>
      <c r="E124" s="191">
        <v>4.3</v>
      </c>
      <c r="F124" s="192">
        <v>4.3</v>
      </c>
      <c r="G124" s="457">
        <v>1075</v>
      </c>
      <c r="H124" s="458">
        <v>1075</v>
      </c>
      <c r="J124" s="60"/>
    </row>
    <row r="125" spans="1:10" ht="45">
      <c r="A125" s="187" t="s">
        <v>510</v>
      </c>
      <c r="B125" s="188" t="s">
        <v>511</v>
      </c>
      <c r="C125" s="189" t="s">
        <v>680</v>
      </c>
      <c r="D125" s="190">
        <v>9</v>
      </c>
      <c r="E125" s="191">
        <v>1</v>
      </c>
      <c r="F125" s="192">
        <v>1</v>
      </c>
      <c r="G125" s="457">
        <v>250</v>
      </c>
      <c r="H125" s="458">
        <v>250</v>
      </c>
      <c r="J125" s="60"/>
    </row>
    <row r="126" spans="1:10">
      <c r="A126" s="187" t="s">
        <v>512</v>
      </c>
      <c r="B126" s="188" t="s">
        <v>513</v>
      </c>
      <c r="C126" s="189" t="s">
        <v>56</v>
      </c>
      <c r="D126" s="190"/>
      <c r="E126" s="191">
        <v>2.1</v>
      </c>
      <c r="F126" s="192">
        <v>2.1</v>
      </c>
      <c r="G126" s="457">
        <v>525</v>
      </c>
      <c r="H126" s="458">
        <v>525</v>
      </c>
      <c r="J126" s="60"/>
    </row>
    <row r="127" spans="1:10">
      <c r="A127" s="187" t="s">
        <v>514</v>
      </c>
      <c r="B127" s="188" t="s">
        <v>515</v>
      </c>
      <c r="C127" s="189" t="s">
        <v>57</v>
      </c>
      <c r="D127" s="190"/>
      <c r="E127" s="191">
        <v>2.1</v>
      </c>
      <c r="F127" s="192">
        <v>2.1</v>
      </c>
      <c r="G127" s="457">
        <v>525</v>
      </c>
      <c r="H127" s="458">
        <v>525</v>
      </c>
      <c r="J127" s="60"/>
    </row>
    <row r="128" spans="1:10">
      <c r="A128" s="187" t="s">
        <v>516</v>
      </c>
      <c r="B128" s="188" t="s">
        <v>517</v>
      </c>
      <c r="C128" s="189" t="s">
        <v>58</v>
      </c>
      <c r="D128" s="190"/>
      <c r="E128" s="191">
        <v>1</v>
      </c>
      <c r="F128" s="192">
        <v>1</v>
      </c>
      <c r="G128" s="457">
        <v>250</v>
      </c>
      <c r="H128" s="458">
        <v>250</v>
      </c>
      <c r="J128" s="60"/>
    </row>
    <row r="129" spans="1:10" ht="30">
      <c r="A129" s="187" t="s">
        <v>518</v>
      </c>
      <c r="B129" s="188" t="s">
        <v>519</v>
      </c>
      <c r="C129" s="189" t="s">
        <v>274</v>
      </c>
      <c r="D129" s="190"/>
      <c r="E129" s="191">
        <v>4</v>
      </c>
      <c r="F129" s="192">
        <v>4</v>
      </c>
      <c r="G129" s="457">
        <v>1000</v>
      </c>
      <c r="H129" s="458">
        <v>1000</v>
      </c>
      <c r="J129" s="60"/>
    </row>
    <row r="130" spans="1:10" ht="30">
      <c r="A130" s="187" t="s">
        <v>520</v>
      </c>
      <c r="B130" s="188" t="s">
        <v>521</v>
      </c>
      <c r="C130" s="189" t="s">
        <v>262</v>
      </c>
      <c r="D130" s="190"/>
      <c r="E130" s="191">
        <v>1.8</v>
      </c>
      <c r="F130" s="192">
        <v>1.8</v>
      </c>
      <c r="G130" s="457">
        <v>450</v>
      </c>
      <c r="H130" s="458">
        <v>450</v>
      </c>
      <c r="J130" s="60"/>
    </row>
    <row r="131" spans="1:10" ht="45">
      <c r="A131" s="187" t="s">
        <v>522</v>
      </c>
      <c r="B131" s="188" t="s">
        <v>523</v>
      </c>
      <c r="C131" s="189" t="s">
        <v>60</v>
      </c>
      <c r="D131" s="190"/>
      <c r="E131" s="191">
        <v>1.04</v>
      </c>
      <c r="F131" s="192">
        <v>1.04</v>
      </c>
      <c r="G131" s="457">
        <v>260</v>
      </c>
      <c r="H131" s="458">
        <v>260</v>
      </c>
      <c r="J131" s="60"/>
    </row>
    <row r="132" spans="1:10">
      <c r="A132" s="187" t="s">
        <v>524</v>
      </c>
      <c r="B132" s="188" t="s">
        <v>525</v>
      </c>
      <c r="C132" s="189" t="s">
        <v>61</v>
      </c>
      <c r="D132" s="190"/>
      <c r="E132" s="191">
        <v>2.6</v>
      </c>
      <c r="F132" s="192">
        <v>2.6</v>
      </c>
      <c r="G132" s="457">
        <v>650</v>
      </c>
      <c r="H132" s="458">
        <v>650</v>
      </c>
      <c r="J132" s="60"/>
    </row>
    <row r="133" spans="1:10" ht="30">
      <c r="A133" s="187" t="s">
        <v>526</v>
      </c>
      <c r="B133" s="188" t="s">
        <v>527</v>
      </c>
      <c r="C133" s="189" t="s">
        <v>251</v>
      </c>
      <c r="D133" s="190"/>
      <c r="E133" s="191">
        <v>1.85</v>
      </c>
      <c r="F133" s="192">
        <v>1.85</v>
      </c>
      <c r="G133" s="457">
        <v>463</v>
      </c>
      <c r="H133" s="458">
        <v>463</v>
      </c>
      <c r="J133" s="60"/>
    </row>
    <row r="134" spans="1:10" ht="30">
      <c r="A134" s="187" t="s">
        <v>528</v>
      </c>
      <c r="B134" s="188" t="s">
        <v>529</v>
      </c>
      <c r="C134" s="189" t="s">
        <v>63</v>
      </c>
      <c r="D134" s="190"/>
      <c r="E134" s="191">
        <v>3</v>
      </c>
      <c r="F134" s="192">
        <v>3</v>
      </c>
      <c r="G134" s="457">
        <v>750</v>
      </c>
      <c r="H134" s="458">
        <v>750</v>
      </c>
      <c r="J134" s="60"/>
    </row>
    <row r="135" spans="1:10">
      <c r="A135" s="187" t="s">
        <v>530</v>
      </c>
      <c r="B135" s="188" t="s">
        <v>531</v>
      </c>
      <c r="C135" s="189" t="s">
        <v>276</v>
      </c>
      <c r="D135" s="190"/>
      <c r="E135" s="191">
        <v>2.25</v>
      </c>
      <c r="F135" s="192">
        <v>2.25</v>
      </c>
      <c r="G135" s="457">
        <v>563</v>
      </c>
      <c r="H135" s="458">
        <v>563</v>
      </c>
      <c r="J135" s="60"/>
    </row>
    <row r="136" spans="1:10" ht="30.75" thickBot="1">
      <c r="A136" s="209" t="s">
        <v>532</v>
      </c>
      <c r="B136" s="210" t="s">
        <v>533</v>
      </c>
      <c r="C136" s="211" t="s">
        <v>277</v>
      </c>
      <c r="D136" s="212"/>
      <c r="E136" s="201">
        <v>0.38</v>
      </c>
      <c r="F136" s="202">
        <v>0.38</v>
      </c>
      <c r="G136" s="461">
        <v>95</v>
      </c>
      <c r="H136" s="462">
        <v>95</v>
      </c>
      <c r="J136" s="60"/>
    </row>
    <row r="137" spans="1:10" ht="15.75" thickBot="1">
      <c r="A137" s="592" t="s">
        <v>681</v>
      </c>
      <c r="B137" s="593"/>
      <c r="C137" s="593"/>
      <c r="D137" s="593"/>
      <c r="E137" s="593"/>
      <c r="F137" s="593"/>
      <c r="G137" s="593"/>
      <c r="H137" s="594"/>
      <c r="J137" s="60"/>
    </row>
    <row r="138" spans="1:10" ht="30">
      <c r="A138" s="203" t="s">
        <v>649</v>
      </c>
      <c r="B138" s="204" t="s">
        <v>535</v>
      </c>
      <c r="C138" s="205" t="s">
        <v>122</v>
      </c>
      <c r="D138" s="206"/>
      <c r="E138" s="213" t="s">
        <v>649</v>
      </c>
      <c r="F138" s="208">
        <v>4.21</v>
      </c>
      <c r="G138" s="463" t="s">
        <v>1792</v>
      </c>
      <c r="H138" s="464">
        <v>1196</v>
      </c>
      <c r="I138" s="471"/>
      <c r="J138" s="60"/>
    </row>
    <row r="139" spans="1:10" ht="30">
      <c r="A139" s="187" t="s">
        <v>649</v>
      </c>
      <c r="B139" s="188" t="s">
        <v>536</v>
      </c>
      <c r="C139" s="189" t="s">
        <v>123</v>
      </c>
      <c r="D139" s="190"/>
      <c r="E139" s="193" t="s">
        <v>649</v>
      </c>
      <c r="F139" s="192">
        <v>1.38</v>
      </c>
      <c r="G139" s="457" t="s">
        <v>1792</v>
      </c>
      <c r="H139" s="458">
        <v>392</v>
      </c>
      <c r="I139" s="471"/>
      <c r="J139" s="60"/>
    </row>
    <row r="140" spans="1:10" ht="30">
      <c r="A140" s="187" t="s">
        <v>649</v>
      </c>
      <c r="B140" s="188" t="s">
        <v>537</v>
      </c>
      <c r="C140" s="189" t="s">
        <v>238</v>
      </c>
      <c r="D140" s="190"/>
      <c r="E140" s="193" t="s">
        <v>649</v>
      </c>
      <c r="F140" s="192">
        <v>1.69</v>
      </c>
      <c r="G140" s="457" t="s">
        <v>1792</v>
      </c>
      <c r="H140" s="458">
        <v>480</v>
      </c>
      <c r="I140" s="471"/>
      <c r="J140" s="60"/>
    </row>
    <row r="141" spans="1:10" ht="30">
      <c r="A141" s="187" t="s">
        <v>649</v>
      </c>
      <c r="B141" s="188" t="s">
        <v>538</v>
      </c>
      <c r="C141" s="189" t="s">
        <v>1</v>
      </c>
      <c r="D141" s="190"/>
      <c r="E141" s="193" t="s">
        <v>649</v>
      </c>
      <c r="F141" s="192">
        <v>1.1000000000000001</v>
      </c>
      <c r="G141" s="457" t="s">
        <v>1792</v>
      </c>
      <c r="H141" s="458">
        <v>312</v>
      </c>
      <c r="I141" s="471"/>
      <c r="J141" s="60"/>
    </row>
    <row r="142" spans="1:10" ht="30">
      <c r="A142" s="187" t="s">
        <v>649</v>
      </c>
      <c r="B142" s="45" t="s">
        <v>539</v>
      </c>
      <c r="C142" s="189" t="s">
        <v>282</v>
      </c>
      <c r="D142" s="190"/>
      <c r="E142" s="193" t="s">
        <v>649</v>
      </c>
      <c r="F142" s="192">
        <v>2.5</v>
      </c>
      <c r="G142" s="457" t="s">
        <v>1792</v>
      </c>
      <c r="H142" s="458">
        <v>710</v>
      </c>
      <c r="I142" s="471"/>
      <c r="J142" s="60"/>
    </row>
    <row r="143" spans="1:10">
      <c r="A143" s="187" t="s">
        <v>649</v>
      </c>
      <c r="B143" s="45" t="s">
        <v>540</v>
      </c>
      <c r="C143" s="189" t="s">
        <v>246</v>
      </c>
      <c r="D143" s="190"/>
      <c r="E143" s="193" t="s">
        <v>649</v>
      </c>
      <c r="F143" s="192">
        <v>1.4</v>
      </c>
      <c r="G143" s="457" t="s">
        <v>1792</v>
      </c>
      <c r="H143" s="458">
        <v>398</v>
      </c>
      <c r="I143" s="471"/>
      <c r="J143" s="60"/>
    </row>
    <row r="144" spans="1:10" ht="45">
      <c r="A144" s="187" t="s">
        <v>649</v>
      </c>
      <c r="B144" s="188" t="s">
        <v>682</v>
      </c>
      <c r="C144" s="189" t="s">
        <v>2</v>
      </c>
      <c r="D144" s="190"/>
      <c r="E144" s="193" t="s">
        <v>649</v>
      </c>
      <c r="F144" s="192">
        <v>2</v>
      </c>
      <c r="G144" s="457" t="s">
        <v>1792</v>
      </c>
      <c r="H144" s="458">
        <v>568</v>
      </c>
      <c r="I144" s="471"/>
      <c r="J144" s="60"/>
    </row>
    <row r="145" spans="1:10" ht="30">
      <c r="A145" s="187" t="s">
        <v>649</v>
      </c>
      <c r="B145" s="188" t="s">
        <v>541</v>
      </c>
      <c r="C145" s="189" t="s">
        <v>280</v>
      </c>
      <c r="D145" s="190"/>
      <c r="E145" s="193" t="s">
        <v>649</v>
      </c>
      <c r="F145" s="192">
        <v>1.75</v>
      </c>
      <c r="G145" s="457" t="s">
        <v>1792</v>
      </c>
      <c r="H145" s="458">
        <v>497</v>
      </c>
      <c r="I145" s="471"/>
      <c r="J145" s="60"/>
    </row>
    <row r="146" spans="1:10" ht="30">
      <c r="A146" s="187" t="s">
        <v>649</v>
      </c>
      <c r="B146" s="188" t="s">
        <v>542</v>
      </c>
      <c r="C146" s="189" t="s">
        <v>291</v>
      </c>
      <c r="D146" s="190"/>
      <c r="E146" s="193" t="s">
        <v>649</v>
      </c>
      <c r="F146" s="192">
        <v>1.8</v>
      </c>
      <c r="G146" s="457" t="s">
        <v>1792</v>
      </c>
      <c r="H146" s="458">
        <v>511</v>
      </c>
      <c r="I146" s="471"/>
      <c r="J146" s="60"/>
    </row>
    <row r="147" spans="1:10" ht="30">
      <c r="A147" s="187" t="s">
        <v>649</v>
      </c>
      <c r="B147" s="188" t="s">
        <v>543</v>
      </c>
      <c r="C147" s="189" t="s">
        <v>281</v>
      </c>
      <c r="D147" s="190"/>
      <c r="E147" s="193" t="s">
        <v>649</v>
      </c>
      <c r="F147" s="192">
        <v>1.55</v>
      </c>
      <c r="G147" s="457" t="s">
        <v>1792</v>
      </c>
      <c r="H147" s="458">
        <v>440</v>
      </c>
      <c r="I147" s="471"/>
      <c r="J147" s="60"/>
    </row>
    <row r="148" spans="1:10" ht="30">
      <c r="A148" s="187" t="s">
        <v>649</v>
      </c>
      <c r="B148" s="188" t="s">
        <v>544</v>
      </c>
      <c r="C148" s="189" t="s">
        <v>283</v>
      </c>
      <c r="D148" s="190"/>
      <c r="E148" s="193" t="s">
        <v>649</v>
      </c>
      <c r="F148" s="192">
        <v>1.75</v>
      </c>
      <c r="G148" s="457" t="s">
        <v>1792</v>
      </c>
      <c r="H148" s="458">
        <v>497</v>
      </c>
      <c r="I148" s="471"/>
      <c r="J148" s="60"/>
    </row>
    <row r="149" spans="1:10" ht="45">
      <c r="A149" s="187" t="s">
        <v>649</v>
      </c>
      <c r="B149" s="188" t="s">
        <v>545</v>
      </c>
      <c r="C149" s="189" t="s">
        <v>284</v>
      </c>
      <c r="D149" s="190"/>
      <c r="E149" s="193" t="s">
        <v>649</v>
      </c>
      <c r="F149" s="192">
        <v>3.85</v>
      </c>
      <c r="G149" s="457" t="s">
        <v>1792</v>
      </c>
      <c r="H149" s="458">
        <v>1093</v>
      </c>
      <c r="I149" s="471"/>
      <c r="J149" s="60"/>
    </row>
    <row r="150" spans="1:10" ht="30">
      <c r="A150" s="187" t="s">
        <v>649</v>
      </c>
      <c r="B150" s="188" t="s">
        <v>546</v>
      </c>
      <c r="C150" s="189" t="s">
        <v>290</v>
      </c>
      <c r="D150" s="190"/>
      <c r="E150" s="193" t="s">
        <v>649</v>
      </c>
      <c r="F150" s="192">
        <v>2.7</v>
      </c>
      <c r="G150" s="457" t="s">
        <v>1792</v>
      </c>
      <c r="H150" s="458">
        <v>767</v>
      </c>
      <c r="I150" s="471"/>
      <c r="J150" s="60"/>
    </row>
    <row r="151" spans="1:10" ht="30">
      <c r="A151" s="187" t="s">
        <v>649</v>
      </c>
      <c r="B151" s="188" t="s">
        <v>547</v>
      </c>
      <c r="C151" s="189" t="s">
        <v>285</v>
      </c>
      <c r="D151" s="190"/>
      <c r="E151" s="193" t="s">
        <v>649</v>
      </c>
      <c r="F151" s="192">
        <v>4</v>
      </c>
      <c r="G151" s="457" t="s">
        <v>1792</v>
      </c>
      <c r="H151" s="458">
        <v>1136</v>
      </c>
      <c r="I151" s="471"/>
      <c r="J151" s="60"/>
    </row>
    <row r="152" spans="1:10" ht="30">
      <c r="A152" s="187" t="s">
        <v>649</v>
      </c>
      <c r="B152" s="188" t="s">
        <v>548</v>
      </c>
      <c r="C152" s="189" t="s">
        <v>286</v>
      </c>
      <c r="D152" s="190"/>
      <c r="E152" s="193" t="s">
        <v>649</v>
      </c>
      <c r="F152" s="192">
        <v>4</v>
      </c>
      <c r="G152" s="457" t="s">
        <v>1792</v>
      </c>
      <c r="H152" s="458">
        <v>1136</v>
      </c>
      <c r="I152" s="471"/>
      <c r="J152" s="60"/>
    </row>
    <row r="153" spans="1:10" ht="30">
      <c r="A153" s="187" t="s">
        <v>649</v>
      </c>
      <c r="B153" s="188" t="s">
        <v>549</v>
      </c>
      <c r="C153" s="189" t="s">
        <v>287</v>
      </c>
      <c r="D153" s="190"/>
      <c r="E153" s="193" t="s">
        <v>649</v>
      </c>
      <c r="F153" s="192">
        <v>2.7</v>
      </c>
      <c r="G153" s="457" t="s">
        <v>1792</v>
      </c>
      <c r="H153" s="458">
        <v>767</v>
      </c>
      <c r="I153" s="471"/>
      <c r="J153" s="60"/>
    </row>
    <row r="154" spans="1:10" ht="45">
      <c r="A154" s="187" t="s">
        <v>649</v>
      </c>
      <c r="B154" s="188" t="s">
        <v>550</v>
      </c>
      <c r="C154" s="189" t="s">
        <v>288</v>
      </c>
      <c r="D154" s="190"/>
      <c r="E154" s="193" t="s">
        <v>649</v>
      </c>
      <c r="F154" s="192">
        <v>2.5</v>
      </c>
      <c r="G154" s="457" t="s">
        <v>1792</v>
      </c>
      <c r="H154" s="458">
        <v>710</v>
      </c>
      <c r="I154" s="471"/>
      <c r="J154" s="60"/>
    </row>
    <row r="155" spans="1:10" ht="30">
      <c r="A155" s="187" t="s">
        <v>649</v>
      </c>
      <c r="B155" s="188" t="s">
        <v>551</v>
      </c>
      <c r="C155" s="189" t="s">
        <v>289</v>
      </c>
      <c r="D155" s="190"/>
      <c r="E155" s="193" t="s">
        <v>649</v>
      </c>
      <c r="F155" s="192">
        <v>18</v>
      </c>
      <c r="G155" s="457" t="s">
        <v>1792</v>
      </c>
      <c r="H155" s="458">
        <v>5112</v>
      </c>
      <c r="I155" s="471"/>
      <c r="J155" s="60"/>
    </row>
    <row r="156" spans="1:10" ht="30.75" thickBot="1">
      <c r="A156" s="209" t="s">
        <v>649</v>
      </c>
      <c r="B156" s="210" t="s">
        <v>552</v>
      </c>
      <c r="C156" s="211" t="s">
        <v>267</v>
      </c>
      <c r="D156" s="212"/>
      <c r="E156" s="214" t="s">
        <v>649</v>
      </c>
      <c r="F156" s="202">
        <v>1</v>
      </c>
      <c r="G156" s="461" t="s">
        <v>1792</v>
      </c>
      <c r="H156" s="462">
        <v>284</v>
      </c>
      <c r="I156" s="471"/>
      <c r="J156" s="60"/>
    </row>
    <row r="157" spans="1:10" s="10" customFormat="1" ht="15.75" thickBot="1">
      <c r="A157" s="600" t="s">
        <v>683</v>
      </c>
      <c r="B157" s="601"/>
      <c r="C157" s="601"/>
      <c r="D157" s="601"/>
      <c r="E157" s="601"/>
      <c r="F157" s="601"/>
      <c r="G157" s="601"/>
      <c r="H157" s="602"/>
      <c r="I157" s="60"/>
      <c r="J157" s="60"/>
    </row>
    <row r="158" spans="1:10" s="10" customFormat="1" ht="45">
      <c r="A158" s="46" t="s">
        <v>554</v>
      </c>
      <c r="B158" s="47" t="s">
        <v>555</v>
      </c>
      <c r="C158" s="48" t="s">
        <v>81</v>
      </c>
      <c r="D158" s="206"/>
      <c r="E158" s="49">
        <v>1.5</v>
      </c>
      <c r="F158" s="50">
        <v>1.5</v>
      </c>
      <c r="G158" s="465">
        <v>650</v>
      </c>
      <c r="H158" s="466">
        <v>650</v>
      </c>
      <c r="I158" s="60"/>
      <c r="J158" s="60"/>
    </row>
    <row r="159" spans="1:10" s="10" customFormat="1" ht="45">
      <c r="A159" s="44" t="s">
        <v>556</v>
      </c>
      <c r="B159" s="45" t="s">
        <v>557</v>
      </c>
      <c r="C159" s="51" t="s">
        <v>82</v>
      </c>
      <c r="D159" s="190"/>
      <c r="E159" s="52">
        <v>1</v>
      </c>
      <c r="F159" s="53">
        <v>1</v>
      </c>
      <c r="G159" s="467">
        <v>433</v>
      </c>
      <c r="H159" s="468">
        <v>433</v>
      </c>
      <c r="I159" s="60"/>
      <c r="J159" s="60"/>
    </row>
    <row r="160" spans="1:10" s="10" customFormat="1" ht="45">
      <c r="A160" s="44" t="s">
        <v>558</v>
      </c>
      <c r="B160" s="45" t="s">
        <v>559</v>
      </c>
      <c r="C160" s="51" t="s">
        <v>83</v>
      </c>
      <c r="D160" s="190"/>
      <c r="E160" s="52">
        <v>5</v>
      </c>
      <c r="F160" s="53">
        <v>5</v>
      </c>
      <c r="G160" s="467">
        <v>2165</v>
      </c>
      <c r="H160" s="468">
        <v>2165</v>
      </c>
      <c r="I160" s="60"/>
      <c r="J160" s="60"/>
    </row>
    <row r="161" spans="1:10" s="10" customFormat="1" ht="30">
      <c r="A161" s="44" t="s">
        <v>684</v>
      </c>
      <c r="B161" s="45" t="s">
        <v>685</v>
      </c>
      <c r="C161" s="51" t="s">
        <v>87</v>
      </c>
      <c r="D161" s="190"/>
      <c r="E161" s="52">
        <v>15</v>
      </c>
      <c r="F161" s="53">
        <v>15</v>
      </c>
      <c r="G161" s="467">
        <v>6495</v>
      </c>
      <c r="H161" s="468">
        <v>6495</v>
      </c>
      <c r="I161" s="60"/>
      <c r="J161" s="60"/>
    </row>
    <row r="162" spans="1:10" s="10" customFormat="1" ht="30">
      <c r="A162" s="44" t="s">
        <v>686</v>
      </c>
      <c r="B162" s="45" t="s">
        <v>687</v>
      </c>
      <c r="C162" s="51" t="s">
        <v>88</v>
      </c>
      <c r="D162" s="190"/>
      <c r="E162" s="52">
        <v>15</v>
      </c>
      <c r="F162" s="53">
        <v>15</v>
      </c>
      <c r="G162" s="467">
        <v>6495</v>
      </c>
      <c r="H162" s="468">
        <v>6495</v>
      </c>
      <c r="I162" s="60"/>
      <c r="J162" s="60"/>
    </row>
    <row r="163" spans="1:10" s="10" customFormat="1" ht="45.75" thickBot="1">
      <c r="A163" s="54" t="s">
        <v>560</v>
      </c>
      <c r="B163" s="55" t="s">
        <v>561</v>
      </c>
      <c r="C163" s="56" t="s">
        <v>245</v>
      </c>
      <c r="D163" s="212"/>
      <c r="E163" s="57">
        <v>12</v>
      </c>
      <c r="F163" s="58">
        <v>12</v>
      </c>
      <c r="G163" s="469">
        <v>5196</v>
      </c>
      <c r="H163" s="470">
        <v>5196</v>
      </c>
      <c r="I163" s="60"/>
      <c r="J163" s="60"/>
    </row>
    <row r="164" spans="1:10" ht="15.75" thickBot="1">
      <c r="A164" s="592" t="s">
        <v>688</v>
      </c>
      <c r="B164" s="593"/>
      <c r="C164" s="593"/>
      <c r="D164" s="593"/>
      <c r="E164" s="593"/>
      <c r="F164" s="593"/>
      <c r="G164" s="593"/>
      <c r="H164" s="594"/>
      <c r="J164" s="60"/>
    </row>
    <row r="165" spans="1:10">
      <c r="A165" s="203" t="s">
        <v>569</v>
      </c>
      <c r="B165" s="204" t="s">
        <v>570</v>
      </c>
      <c r="C165" s="205" t="s">
        <v>3</v>
      </c>
      <c r="D165" s="206">
        <v>3</v>
      </c>
      <c r="E165" s="207">
        <v>0.63</v>
      </c>
      <c r="F165" s="208">
        <v>0.63</v>
      </c>
      <c r="G165" s="463">
        <v>65</v>
      </c>
      <c r="H165" s="464">
        <v>65</v>
      </c>
      <c r="J165" s="60"/>
    </row>
    <row r="166" spans="1:10" ht="45">
      <c r="A166" s="187" t="s">
        <v>649</v>
      </c>
      <c r="B166" s="188" t="s">
        <v>563</v>
      </c>
      <c r="C166" s="189" t="s">
        <v>240</v>
      </c>
      <c r="D166" s="190"/>
      <c r="E166" s="193" t="s">
        <v>649</v>
      </c>
      <c r="F166" s="192">
        <v>1.57</v>
      </c>
      <c r="G166" s="457" t="s">
        <v>1792</v>
      </c>
      <c r="H166" s="458">
        <v>162</v>
      </c>
      <c r="J166" s="60"/>
    </row>
    <row r="167" spans="1:10" ht="45">
      <c r="A167" s="187" t="s">
        <v>564</v>
      </c>
      <c r="B167" s="188" t="s">
        <v>565</v>
      </c>
      <c r="C167" s="189" t="s">
        <v>242</v>
      </c>
      <c r="D167" s="190"/>
      <c r="E167" s="191">
        <v>1.3</v>
      </c>
      <c r="F167" s="192">
        <v>1.57</v>
      </c>
      <c r="G167" s="457">
        <v>134</v>
      </c>
      <c r="H167" s="458">
        <v>162</v>
      </c>
      <c r="J167" s="60"/>
    </row>
    <row r="168" spans="1:10" ht="45">
      <c r="A168" s="187" t="s">
        <v>566</v>
      </c>
      <c r="B168" s="188" t="s">
        <v>649</v>
      </c>
      <c r="C168" s="189" t="s">
        <v>244</v>
      </c>
      <c r="D168" s="190"/>
      <c r="E168" s="191">
        <v>1.3</v>
      </c>
      <c r="F168" s="194" t="s">
        <v>649</v>
      </c>
      <c r="G168" s="457">
        <v>134</v>
      </c>
      <c r="H168" s="458" t="s">
        <v>1792</v>
      </c>
      <c r="J168" s="60"/>
    </row>
    <row r="169" spans="1:10" ht="45.75" thickBot="1">
      <c r="A169" s="209" t="s">
        <v>567</v>
      </c>
      <c r="B169" s="210" t="s">
        <v>568</v>
      </c>
      <c r="C169" s="211" t="s">
        <v>297</v>
      </c>
      <c r="D169" s="212"/>
      <c r="E169" s="201">
        <v>1.3</v>
      </c>
      <c r="F169" s="202">
        <v>1.3</v>
      </c>
      <c r="G169" s="461">
        <v>134</v>
      </c>
      <c r="H169" s="462">
        <v>134</v>
      </c>
      <c r="J169" s="60"/>
    </row>
    <row r="170" spans="1:10" ht="15.75" thickBot="1">
      <c r="A170" s="592" t="s">
        <v>689</v>
      </c>
      <c r="B170" s="593"/>
      <c r="C170" s="593"/>
      <c r="D170" s="593"/>
      <c r="E170" s="593"/>
      <c r="F170" s="593"/>
      <c r="G170" s="593"/>
      <c r="H170" s="594"/>
      <c r="J170" s="60"/>
    </row>
    <row r="171" spans="1:10" ht="30">
      <c r="A171" s="203" t="s">
        <v>575</v>
      </c>
      <c r="B171" s="204" t="s">
        <v>576</v>
      </c>
      <c r="C171" s="205" t="s">
        <v>31</v>
      </c>
      <c r="D171" s="206"/>
      <c r="E171" s="207">
        <v>0.35</v>
      </c>
      <c r="F171" s="208">
        <v>0.35</v>
      </c>
      <c r="G171" s="463">
        <v>43</v>
      </c>
      <c r="H171" s="464">
        <v>43</v>
      </c>
      <c r="J171" s="60"/>
    </row>
    <row r="172" spans="1:10" ht="30">
      <c r="A172" s="187" t="s">
        <v>577</v>
      </c>
      <c r="B172" s="188" t="s">
        <v>578</v>
      </c>
      <c r="C172" s="189" t="s">
        <v>32</v>
      </c>
      <c r="D172" s="190">
        <v>1</v>
      </c>
      <c r="E172" s="191">
        <v>0.61</v>
      </c>
      <c r="F172" s="192">
        <v>0.61</v>
      </c>
      <c r="G172" s="457">
        <v>76</v>
      </c>
      <c r="H172" s="458">
        <v>76</v>
      </c>
      <c r="J172" s="60"/>
    </row>
    <row r="173" spans="1:10" ht="30">
      <c r="A173" s="187" t="s">
        <v>579</v>
      </c>
      <c r="B173" s="188" t="s">
        <v>580</v>
      </c>
      <c r="C173" s="189" t="s">
        <v>33</v>
      </c>
      <c r="D173" s="190"/>
      <c r="E173" s="191">
        <v>0.76</v>
      </c>
      <c r="F173" s="192">
        <v>0.76</v>
      </c>
      <c r="G173" s="457">
        <v>94</v>
      </c>
      <c r="H173" s="458">
        <v>94</v>
      </c>
      <c r="J173" s="60"/>
    </row>
    <row r="174" spans="1:10" ht="45">
      <c r="A174" s="187" t="s">
        <v>571</v>
      </c>
      <c r="B174" s="188" t="s">
        <v>572</v>
      </c>
      <c r="C174" s="189" t="s">
        <v>294</v>
      </c>
      <c r="D174" s="190"/>
      <c r="E174" s="191">
        <v>1.5</v>
      </c>
      <c r="F174" s="192">
        <v>1.5</v>
      </c>
      <c r="G174" s="457">
        <v>186</v>
      </c>
      <c r="H174" s="458">
        <v>186</v>
      </c>
      <c r="J174" s="60"/>
    </row>
    <row r="175" spans="1:10" ht="45">
      <c r="A175" s="187" t="s">
        <v>573</v>
      </c>
      <c r="B175" s="188" t="s">
        <v>574</v>
      </c>
      <c r="C175" s="189" t="s">
        <v>295</v>
      </c>
      <c r="D175" s="190"/>
      <c r="E175" s="191">
        <v>0.9</v>
      </c>
      <c r="F175" s="192">
        <v>0.9</v>
      </c>
      <c r="G175" s="457">
        <v>112</v>
      </c>
      <c r="H175" s="458">
        <v>112</v>
      </c>
      <c r="J175" s="60"/>
    </row>
    <row r="176" spans="1:10" ht="30">
      <c r="A176" s="187" t="s">
        <v>593</v>
      </c>
      <c r="B176" s="188" t="s">
        <v>594</v>
      </c>
      <c r="C176" s="189" t="s">
        <v>690</v>
      </c>
      <c r="D176" s="190" t="s">
        <v>595</v>
      </c>
      <c r="E176" s="191">
        <v>2</v>
      </c>
      <c r="F176" s="192">
        <v>2</v>
      </c>
      <c r="G176" s="457">
        <v>248</v>
      </c>
      <c r="H176" s="458">
        <v>248</v>
      </c>
      <c r="J176" s="60"/>
    </row>
    <row r="177" spans="1:10" ht="45">
      <c r="A177" s="187" t="s">
        <v>587</v>
      </c>
      <c r="B177" s="188" t="s">
        <v>588</v>
      </c>
      <c r="C177" s="189" t="s">
        <v>691</v>
      </c>
      <c r="D177" s="190">
        <v>9</v>
      </c>
      <c r="E177" s="191">
        <v>0.32</v>
      </c>
      <c r="F177" s="192">
        <v>0.32</v>
      </c>
      <c r="G177" s="457">
        <v>40</v>
      </c>
      <c r="H177" s="458">
        <v>40</v>
      </c>
      <c r="J177" s="60"/>
    </row>
    <row r="178" spans="1:10">
      <c r="A178" s="187" t="s">
        <v>589</v>
      </c>
      <c r="B178" s="188" t="s">
        <v>590</v>
      </c>
      <c r="C178" s="189" t="s">
        <v>263</v>
      </c>
      <c r="D178" s="190"/>
      <c r="E178" s="191">
        <v>0.2</v>
      </c>
      <c r="F178" s="192">
        <v>0.2</v>
      </c>
      <c r="G178" s="457">
        <v>25</v>
      </c>
      <c r="H178" s="458">
        <v>25</v>
      </c>
      <c r="J178" s="60"/>
    </row>
    <row r="179" spans="1:10" ht="60">
      <c r="A179" s="187" t="s">
        <v>591</v>
      </c>
      <c r="B179" s="188" t="s">
        <v>592</v>
      </c>
      <c r="C179" s="189" t="s">
        <v>692</v>
      </c>
      <c r="D179" s="190">
        <v>9</v>
      </c>
      <c r="E179" s="191">
        <v>0.2</v>
      </c>
      <c r="F179" s="192">
        <v>0.2</v>
      </c>
      <c r="G179" s="457">
        <v>25</v>
      </c>
      <c r="H179" s="458">
        <v>25</v>
      </c>
      <c r="J179" s="60"/>
    </row>
    <row r="180" spans="1:10" ht="30">
      <c r="A180" s="187" t="s">
        <v>581</v>
      </c>
      <c r="B180" s="188" t="s">
        <v>582</v>
      </c>
      <c r="C180" s="189" t="s">
        <v>23</v>
      </c>
      <c r="D180" s="190"/>
      <c r="E180" s="191">
        <v>0.3</v>
      </c>
      <c r="F180" s="192">
        <v>0.3</v>
      </c>
      <c r="G180" s="457">
        <v>37</v>
      </c>
      <c r="H180" s="458">
        <v>37</v>
      </c>
      <c r="J180" s="60"/>
    </row>
    <row r="181" spans="1:10" ht="45">
      <c r="A181" s="187" t="s">
        <v>583</v>
      </c>
      <c r="B181" s="188" t="s">
        <v>584</v>
      </c>
      <c r="C181" s="189" t="s">
        <v>693</v>
      </c>
      <c r="D181" s="190">
        <v>9</v>
      </c>
      <c r="E181" s="191">
        <v>0.7</v>
      </c>
      <c r="F181" s="192">
        <v>0.7</v>
      </c>
      <c r="G181" s="457">
        <v>87</v>
      </c>
      <c r="H181" s="458">
        <v>87</v>
      </c>
      <c r="J181" s="60"/>
    </row>
    <row r="182" spans="1:10" ht="30.75" thickBot="1">
      <c r="A182" s="209" t="s">
        <v>585</v>
      </c>
      <c r="B182" s="210" t="s">
        <v>586</v>
      </c>
      <c r="C182" s="211" t="s">
        <v>59</v>
      </c>
      <c r="D182" s="212"/>
      <c r="E182" s="201">
        <v>1</v>
      </c>
      <c r="F182" s="202">
        <v>1</v>
      </c>
      <c r="G182" s="461">
        <v>124</v>
      </c>
      <c r="H182" s="462">
        <v>124</v>
      </c>
      <c r="J182" s="60"/>
    </row>
    <row r="183" spans="1:10" ht="15.75" thickBot="1">
      <c r="A183" s="592" t="s">
        <v>694</v>
      </c>
      <c r="B183" s="593"/>
      <c r="C183" s="593"/>
      <c r="D183" s="593"/>
      <c r="E183" s="593"/>
      <c r="F183" s="593"/>
      <c r="G183" s="593"/>
      <c r="H183" s="594"/>
      <c r="J183" s="60"/>
    </row>
    <row r="184" spans="1:10" ht="30">
      <c r="A184" s="203" t="s">
        <v>596</v>
      </c>
      <c r="B184" s="204" t="s">
        <v>597</v>
      </c>
      <c r="C184" s="205" t="s">
        <v>118</v>
      </c>
      <c r="D184" s="206"/>
      <c r="E184" s="207">
        <v>1.5</v>
      </c>
      <c r="F184" s="208">
        <v>1.5</v>
      </c>
      <c r="G184" s="463">
        <v>186</v>
      </c>
      <c r="H184" s="464">
        <v>186</v>
      </c>
      <c r="J184" s="60"/>
    </row>
    <row r="185" spans="1:10" ht="45">
      <c r="A185" s="187" t="s">
        <v>598</v>
      </c>
      <c r="B185" s="188" t="s">
        <v>599</v>
      </c>
      <c r="C185" s="189" t="s">
        <v>64</v>
      </c>
      <c r="D185" s="190"/>
      <c r="E185" s="191">
        <v>1.5</v>
      </c>
      <c r="F185" s="192">
        <v>1.5</v>
      </c>
      <c r="G185" s="457">
        <v>186</v>
      </c>
      <c r="H185" s="458">
        <v>186</v>
      </c>
      <c r="J185" s="60"/>
    </row>
    <row r="186" spans="1:10" ht="30">
      <c r="A186" s="187" t="s">
        <v>600</v>
      </c>
      <c r="B186" s="188" t="s">
        <v>601</v>
      </c>
      <c r="C186" s="189" t="s">
        <v>65</v>
      </c>
      <c r="D186" s="190"/>
      <c r="E186" s="191">
        <v>0.5</v>
      </c>
      <c r="F186" s="192">
        <v>0.5</v>
      </c>
      <c r="G186" s="457">
        <v>62</v>
      </c>
      <c r="H186" s="458">
        <v>62</v>
      </c>
      <c r="J186" s="60"/>
    </row>
    <row r="187" spans="1:10" ht="30">
      <c r="A187" s="187" t="s">
        <v>602</v>
      </c>
      <c r="B187" s="188" t="s">
        <v>603</v>
      </c>
      <c r="C187" s="189" t="s">
        <v>66</v>
      </c>
      <c r="D187" s="190"/>
      <c r="E187" s="191">
        <v>1.01</v>
      </c>
      <c r="F187" s="192">
        <v>1.01</v>
      </c>
      <c r="G187" s="457">
        <v>125</v>
      </c>
      <c r="H187" s="458">
        <v>125</v>
      </c>
      <c r="J187" s="60"/>
    </row>
    <row r="188" spans="1:10" ht="30">
      <c r="A188" s="187" t="s">
        <v>604</v>
      </c>
      <c r="B188" s="188" t="s">
        <v>605</v>
      </c>
      <c r="C188" s="189" t="s">
        <v>67</v>
      </c>
      <c r="D188" s="190"/>
      <c r="E188" s="191">
        <v>1.5</v>
      </c>
      <c r="F188" s="192">
        <v>1.5</v>
      </c>
      <c r="G188" s="457">
        <v>186</v>
      </c>
      <c r="H188" s="458">
        <v>186</v>
      </c>
      <c r="J188" s="60"/>
    </row>
    <row r="189" spans="1:10" ht="30">
      <c r="A189" s="187" t="s">
        <v>606</v>
      </c>
      <c r="B189" s="188" t="s">
        <v>607</v>
      </c>
      <c r="C189" s="189" t="s">
        <v>68</v>
      </c>
      <c r="D189" s="190"/>
      <c r="E189" s="191">
        <v>2</v>
      </c>
      <c r="F189" s="192">
        <v>2</v>
      </c>
      <c r="G189" s="457">
        <v>248</v>
      </c>
      <c r="H189" s="458">
        <v>248</v>
      </c>
      <c r="J189" s="60"/>
    </row>
    <row r="190" spans="1:10" ht="30">
      <c r="A190" s="187" t="s">
        <v>608</v>
      </c>
      <c r="B190" s="188" t="s">
        <v>609</v>
      </c>
      <c r="C190" s="189" t="s">
        <v>69</v>
      </c>
      <c r="D190" s="190"/>
      <c r="E190" s="191">
        <v>1.67</v>
      </c>
      <c r="F190" s="192">
        <v>1.67</v>
      </c>
      <c r="G190" s="457">
        <v>207</v>
      </c>
      <c r="H190" s="458">
        <v>207</v>
      </c>
      <c r="J190" s="60"/>
    </row>
    <row r="191" spans="1:10" ht="45">
      <c r="A191" s="187" t="s">
        <v>610</v>
      </c>
      <c r="B191" s="188" t="s">
        <v>611</v>
      </c>
      <c r="C191" s="189" t="s">
        <v>70</v>
      </c>
      <c r="D191" s="190"/>
      <c r="E191" s="191">
        <v>1</v>
      </c>
      <c r="F191" s="192">
        <v>1</v>
      </c>
      <c r="G191" s="457">
        <v>124</v>
      </c>
      <c r="H191" s="458">
        <v>124</v>
      </c>
      <c r="J191" s="60"/>
    </row>
    <row r="192" spans="1:10" ht="60">
      <c r="A192" s="187" t="s">
        <v>612</v>
      </c>
      <c r="B192" s="188" t="s">
        <v>613</v>
      </c>
      <c r="C192" s="189" t="s">
        <v>71</v>
      </c>
      <c r="D192" s="190"/>
      <c r="E192" s="191">
        <v>1</v>
      </c>
      <c r="F192" s="192">
        <v>1</v>
      </c>
      <c r="G192" s="457">
        <v>124</v>
      </c>
      <c r="H192" s="458">
        <v>124</v>
      </c>
      <c r="J192" s="60"/>
    </row>
    <row r="193" spans="1:11" ht="45">
      <c r="A193" s="187" t="s">
        <v>614</v>
      </c>
      <c r="B193" s="188" t="s">
        <v>615</v>
      </c>
      <c r="C193" s="189" t="s">
        <v>72</v>
      </c>
      <c r="D193" s="190"/>
      <c r="E193" s="191">
        <v>1.25</v>
      </c>
      <c r="F193" s="192">
        <v>1.25</v>
      </c>
      <c r="G193" s="457">
        <v>155</v>
      </c>
      <c r="H193" s="458">
        <v>155</v>
      </c>
      <c r="J193" s="60"/>
    </row>
    <row r="194" spans="1:11" ht="45">
      <c r="A194" s="187" t="s">
        <v>616</v>
      </c>
      <c r="B194" s="188" t="s">
        <v>617</v>
      </c>
      <c r="C194" s="189" t="s">
        <v>73</v>
      </c>
      <c r="D194" s="190"/>
      <c r="E194" s="191">
        <v>1.25</v>
      </c>
      <c r="F194" s="192">
        <v>1.25</v>
      </c>
      <c r="G194" s="457">
        <v>155</v>
      </c>
      <c r="H194" s="458">
        <v>155</v>
      </c>
      <c r="J194" s="60"/>
    </row>
    <row r="195" spans="1:11" ht="30">
      <c r="A195" s="187" t="s">
        <v>618</v>
      </c>
      <c r="B195" s="188" t="s">
        <v>619</v>
      </c>
      <c r="C195" s="189" t="s">
        <v>278</v>
      </c>
      <c r="D195" s="190"/>
      <c r="E195" s="191">
        <v>1.5</v>
      </c>
      <c r="F195" s="192">
        <v>1.5</v>
      </c>
      <c r="G195" s="457">
        <v>186</v>
      </c>
      <c r="H195" s="458">
        <v>186</v>
      </c>
      <c r="J195" s="60"/>
    </row>
    <row r="196" spans="1:11">
      <c r="A196" s="44" t="s">
        <v>620</v>
      </c>
      <c r="B196" s="45" t="s">
        <v>621</v>
      </c>
      <c r="C196" s="189" t="s">
        <v>279</v>
      </c>
      <c r="D196" s="190"/>
      <c r="E196" s="191">
        <v>0.68</v>
      </c>
      <c r="F196" s="192">
        <v>0.68</v>
      </c>
      <c r="G196" s="457">
        <v>84</v>
      </c>
      <c r="H196" s="458">
        <v>84</v>
      </c>
      <c r="J196" s="60"/>
    </row>
    <row r="197" spans="1:11" ht="30">
      <c r="A197" s="187" t="s">
        <v>622</v>
      </c>
      <c r="B197" s="188" t="s">
        <v>623</v>
      </c>
      <c r="C197" s="189" t="s">
        <v>74</v>
      </c>
      <c r="D197" s="190"/>
      <c r="E197" s="191">
        <v>1.25</v>
      </c>
      <c r="F197" s="192">
        <v>1.25</v>
      </c>
      <c r="G197" s="457">
        <v>155</v>
      </c>
      <c r="H197" s="458">
        <v>155</v>
      </c>
      <c r="J197" s="60"/>
    </row>
    <row r="198" spans="1:11" ht="30.75" thickBot="1">
      <c r="A198" s="195" t="s">
        <v>624</v>
      </c>
      <c r="B198" s="196" t="s">
        <v>625</v>
      </c>
      <c r="C198" s="197" t="s">
        <v>75</v>
      </c>
      <c r="D198" s="198"/>
      <c r="E198" s="199">
        <v>1</v>
      </c>
      <c r="F198" s="200">
        <v>1</v>
      </c>
      <c r="G198" s="459">
        <v>124</v>
      </c>
      <c r="H198" s="460">
        <v>124</v>
      </c>
      <c r="J198" s="60"/>
    </row>
    <row r="200" spans="1:11" ht="18.75">
      <c r="A200" s="59" t="s">
        <v>695</v>
      </c>
      <c r="B200" s="59"/>
      <c r="D200" s="61"/>
      <c r="G200" s="287"/>
      <c r="H200" s="287"/>
      <c r="I200" s="63"/>
      <c r="J200" s="63"/>
      <c r="K200" s="63"/>
    </row>
    <row r="201" spans="1:11">
      <c r="A201" s="62" t="s">
        <v>696</v>
      </c>
      <c r="D201" s="61"/>
      <c r="G201" s="215"/>
      <c r="H201" s="215"/>
      <c r="I201" s="10"/>
      <c r="J201" s="10"/>
      <c r="K201" s="10"/>
    </row>
    <row r="202" spans="1:11">
      <c r="A202" s="62" t="s">
        <v>697</v>
      </c>
      <c r="D202" s="61"/>
      <c r="G202" s="215"/>
      <c r="H202" s="215"/>
      <c r="I202" s="10"/>
      <c r="J202" s="10"/>
      <c r="K202" s="10"/>
    </row>
    <row r="203" spans="1:11">
      <c r="A203" s="62" t="s">
        <v>698</v>
      </c>
      <c r="D203" s="61"/>
      <c r="G203" s="215"/>
      <c r="H203" s="215"/>
      <c r="I203" s="10"/>
      <c r="J203" s="10"/>
      <c r="K203" s="10"/>
    </row>
    <row r="204" spans="1:11">
      <c r="A204" s="62" t="s">
        <v>699</v>
      </c>
      <c r="D204" s="61"/>
      <c r="G204" s="215"/>
      <c r="H204" s="215"/>
      <c r="I204" s="10"/>
      <c r="J204" s="10"/>
      <c r="K204" s="10"/>
    </row>
    <row r="205" spans="1:11">
      <c r="A205" s="62" t="s">
        <v>700</v>
      </c>
      <c r="D205" s="61"/>
      <c r="G205" s="215"/>
      <c r="H205" s="215"/>
      <c r="I205" s="10"/>
      <c r="J205" s="10"/>
      <c r="K205" s="10"/>
    </row>
    <row r="206" spans="1:11">
      <c r="A206" s="62" t="s">
        <v>701</v>
      </c>
      <c r="D206" s="61"/>
      <c r="G206" s="215"/>
      <c r="H206" s="215"/>
      <c r="I206" s="10"/>
      <c r="J206" s="10"/>
      <c r="K206" s="10"/>
    </row>
    <row r="207" spans="1:11">
      <c r="A207" s="62" t="s">
        <v>702</v>
      </c>
      <c r="D207" s="61"/>
      <c r="G207" s="215"/>
      <c r="H207" s="215"/>
      <c r="I207" s="10"/>
      <c r="J207" s="10"/>
      <c r="K207" s="10"/>
    </row>
    <row r="208" spans="1:11">
      <c r="A208" s="62" t="s">
        <v>703</v>
      </c>
      <c r="D208" s="61"/>
      <c r="G208" s="215"/>
      <c r="H208" s="215"/>
      <c r="I208" s="10"/>
      <c r="J208" s="10"/>
      <c r="K208" s="10"/>
    </row>
    <row r="209" spans="1:11">
      <c r="A209" s="64" t="s">
        <v>704</v>
      </c>
      <c r="B209" s="64"/>
      <c r="D209" s="65"/>
      <c r="E209" s="66"/>
      <c r="F209" s="66"/>
      <c r="G209" s="215"/>
      <c r="H209" s="215"/>
      <c r="I209" s="10"/>
      <c r="J209" s="10"/>
      <c r="K209" s="10"/>
    </row>
    <row r="210" spans="1:11">
      <c r="A210" s="62" t="s">
        <v>705</v>
      </c>
      <c r="D210" s="61"/>
      <c r="G210" s="215"/>
      <c r="H210" s="215"/>
      <c r="I210" s="10"/>
      <c r="J210" s="10"/>
      <c r="K210" s="10"/>
    </row>
    <row r="211" spans="1:11">
      <c r="A211" s="62" t="s">
        <v>706</v>
      </c>
      <c r="D211" s="61"/>
      <c r="G211" s="215"/>
      <c r="H211" s="215"/>
      <c r="I211" s="10"/>
      <c r="J211" s="10"/>
      <c r="K211" s="10"/>
    </row>
    <row r="212" spans="1:11">
      <c r="A212" s="62" t="s">
        <v>707</v>
      </c>
      <c r="D212" s="61"/>
      <c r="G212" s="215"/>
      <c r="H212" s="215"/>
      <c r="I212" s="10"/>
      <c r="J212" s="10"/>
      <c r="K212" s="10"/>
    </row>
    <row r="213" spans="1:11">
      <c r="A213" s="62" t="s">
        <v>708</v>
      </c>
      <c r="D213" s="61"/>
      <c r="G213" s="215"/>
      <c r="H213" s="215"/>
      <c r="I213" s="10"/>
      <c r="J213" s="10"/>
      <c r="K213" s="10"/>
    </row>
    <row r="214" spans="1:11">
      <c r="A214" s="62" t="s">
        <v>709</v>
      </c>
      <c r="D214" s="61"/>
      <c r="G214" s="215"/>
      <c r="H214" s="215"/>
      <c r="I214" s="10"/>
      <c r="J214" s="10"/>
      <c r="K214" s="10"/>
    </row>
    <row r="215" spans="1:11">
      <c r="A215" s="62" t="s">
        <v>710</v>
      </c>
      <c r="D215" s="61"/>
      <c r="G215" s="215"/>
      <c r="H215" s="215"/>
      <c r="I215" s="10"/>
      <c r="J215" s="10"/>
      <c r="K215" s="10"/>
    </row>
    <row r="216" spans="1:11">
      <c r="A216" s="64" t="s">
        <v>711</v>
      </c>
      <c r="B216" s="64"/>
      <c r="D216" s="65"/>
      <c r="E216" s="66"/>
      <c r="F216" s="66"/>
      <c r="G216" s="215"/>
      <c r="H216" s="215"/>
      <c r="I216" s="10"/>
      <c r="J216" s="10"/>
      <c r="K216" s="10"/>
    </row>
    <row r="217" spans="1:11">
      <c r="A217" s="62" t="s">
        <v>712</v>
      </c>
      <c r="D217" s="61"/>
      <c r="G217" s="215"/>
      <c r="H217" s="215"/>
      <c r="I217" s="10"/>
      <c r="J217" s="10"/>
      <c r="K217" s="10"/>
    </row>
    <row r="218" spans="1:11">
      <c r="A218" s="62" t="s">
        <v>713</v>
      </c>
      <c r="D218" s="61"/>
      <c r="G218" s="215"/>
      <c r="H218" s="215"/>
      <c r="I218" s="10"/>
      <c r="J218" s="10"/>
      <c r="K218" s="10"/>
    </row>
    <row r="219" spans="1:11">
      <c r="A219" s="64" t="s">
        <v>714</v>
      </c>
      <c r="B219" s="64"/>
      <c r="D219" s="65"/>
      <c r="E219" s="66"/>
      <c r="F219" s="66"/>
      <c r="G219" s="215"/>
      <c r="H219" s="215"/>
      <c r="I219" s="10"/>
      <c r="J219" s="10"/>
      <c r="K219" s="10"/>
    </row>
    <row r="220" spans="1:11">
      <c r="A220" s="64" t="s">
        <v>715</v>
      </c>
      <c r="B220" s="64"/>
      <c r="D220" s="65"/>
      <c r="E220" s="66"/>
      <c r="F220" s="66"/>
      <c r="G220" s="215"/>
      <c r="H220" s="215"/>
      <c r="I220" s="10"/>
      <c r="J220" s="10"/>
      <c r="K220" s="10"/>
    </row>
    <row r="221" spans="1:11">
      <c r="A221" s="64" t="s">
        <v>716</v>
      </c>
      <c r="B221" s="64"/>
      <c r="D221" s="65"/>
      <c r="E221" s="66"/>
      <c r="F221" s="66"/>
      <c r="G221" s="215"/>
      <c r="H221" s="215"/>
      <c r="I221" s="10"/>
      <c r="J221" s="10"/>
      <c r="K221" s="10"/>
    </row>
    <row r="222" spans="1:11">
      <c r="A222" s="64" t="s">
        <v>717</v>
      </c>
      <c r="B222" s="64"/>
      <c r="D222" s="65"/>
      <c r="E222" s="66"/>
      <c r="F222" s="66"/>
      <c r="G222" s="215"/>
      <c r="H222" s="215"/>
      <c r="I222" s="10"/>
      <c r="J222" s="10"/>
      <c r="K222" s="10"/>
    </row>
    <row r="223" spans="1:11">
      <c r="A223" s="64" t="s">
        <v>718</v>
      </c>
      <c r="B223" s="64"/>
      <c r="D223" s="65"/>
      <c r="E223" s="66"/>
      <c r="F223" s="66"/>
      <c r="G223" s="215"/>
      <c r="H223" s="215"/>
      <c r="I223" s="10"/>
      <c r="J223" s="10"/>
      <c r="K223" s="10"/>
    </row>
    <row r="224" spans="1:11">
      <c r="A224" s="62" t="s">
        <v>719</v>
      </c>
      <c r="D224" s="61"/>
      <c r="G224" s="215"/>
      <c r="H224" s="215"/>
      <c r="I224" s="10"/>
      <c r="J224" s="10"/>
      <c r="K224" s="10"/>
    </row>
    <row r="225" spans="1:11">
      <c r="A225" s="64" t="s">
        <v>720</v>
      </c>
      <c r="B225" s="64"/>
      <c r="D225" s="61"/>
      <c r="G225" s="215"/>
      <c r="H225" s="215"/>
      <c r="I225" s="10"/>
      <c r="J225" s="10"/>
      <c r="K225" s="10"/>
    </row>
    <row r="226" spans="1:11">
      <c r="A226" s="64" t="s">
        <v>721</v>
      </c>
      <c r="B226" s="64"/>
      <c r="D226" s="61"/>
      <c r="G226" s="215"/>
      <c r="H226" s="215"/>
      <c r="I226" s="10"/>
      <c r="J226" s="10"/>
      <c r="K226" s="10"/>
    </row>
    <row r="227" spans="1:11">
      <c r="A227" s="62" t="s">
        <v>722</v>
      </c>
      <c r="D227" s="61"/>
      <c r="G227" s="215"/>
      <c r="H227" s="215"/>
      <c r="I227" s="10"/>
      <c r="J227" s="10"/>
      <c r="K227" s="10"/>
    </row>
    <row r="228" spans="1:11" ht="18.75">
      <c r="A228" s="59" t="s">
        <v>723</v>
      </c>
      <c r="B228" s="59"/>
      <c r="C228" s="67"/>
      <c r="D228" s="68"/>
      <c r="E228" s="59"/>
      <c r="F228" s="59"/>
      <c r="G228" s="215"/>
      <c r="H228" s="215"/>
      <c r="I228" s="10"/>
      <c r="J228" s="10"/>
      <c r="K228" s="10"/>
    </row>
    <row r="229" spans="1:11">
      <c r="A229" s="598" t="s">
        <v>724</v>
      </c>
      <c r="B229" s="598"/>
      <c r="C229" s="598"/>
      <c r="D229" s="598"/>
      <c r="E229" s="598"/>
      <c r="F229" s="598"/>
      <c r="G229" s="598"/>
      <c r="H229" s="598"/>
      <c r="I229" s="598"/>
      <c r="J229" s="598"/>
      <c r="K229" s="10"/>
    </row>
    <row r="230" spans="1:11">
      <c r="A230" s="62" t="s">
        <v>725</v>
      </c>
      <c r="G230" s="215"/>
      <c r="H230" s="215"/>
      <c r="I230" s="10"/>
      <c r="J230" s="10"/>
      <c r="K230" s="10"/>
    </row>
    <row r="231" spans="1:11">
      <c r="A231" s="62" t="s">
        <v>726</v>
      </c>
      <c r="G231" s="215"/>
      <c r="H231" s="215"/>
      <c r="I231" s="10"/>
      <c r="J231" s="10"/>
      <c r="K231" s="10"/>
    </row>
    <row r="232" spans="1:11">
      <c r="A232" s="62" t="s">
        <v>727</v>
      </c>
      <c r="G232" s="215"/>
      <c r="H232" s="215"/>
      <c r="I232" s="10"/>
      <c r="J232" s="10"/>
      <c r="K232" s="10"/>
    </row>
    <row r="233" spans="1:11">
      <c r="A233" s="599" t="s">
        <v>728</v>
      </c>
      <c r="B233" s="599"/>
      <c r="C233" s="599"/>
      <c r="D233" s="599"/>
      <c r="E233" s="599"/>
      <c r="F233" s="599"/>
      <c r="G233" s="599"/>
      <c r="H233" s="599"/>
      <c r="I233" s="599"/>
      <c r="J233" s="599"/>
      <c r="K233" s="10"/>
    </row>
    <row r="234" spans="1:11">
      <c r="A234" s="10" t="s">
        <v>729</v>
      </c>
      <c r="B234" s="10"/>
      <c r="C234" s="11"/>
      <c r="D234" s="12"/>
      <c r="E234" s="10"/>
      <c r="F234" s="10"/>
      <c r="G234" s="215"/>
      <c r="H234" s="215"/>
      <c r="I234" s="10"/>
      <c r="J234" s="10"/>
      <c r="K234" s="10"/>
    </row>
    <row r="235" spans="1:11">
      <c r="A235" s="10" t="s">
        <v>730</v>
      </c>
      <c r="B235" s="10"/>
      <c r="C235" s="11"/>
      <c r="D235" s="12"/>
      <c r="E235" s="10"/>
      <c r="F235" s="10"/>
      <c r="G235" s="215"/>
      <c r="H235" s="215"/>
      <c r="I235" s="10"/>
      <c r="J235" s="10"/>
      <c r="K235" s="10"/>
    </row>
  </sheetData>
  <autoFilter ref="A16:N196"/>
  <mergeCells count="19">
    <mergeCell ref="A229:J229"/>
    <mergeCell ref="A233:J233"/>
    <mergeCell ref="A78:H78"/>
    <mergeCell ref="A137:H137"/>
    <mergeCell ref="A157:H157"/>
    <mergeCell ref="A164:H164"/>
    <mergeCell ref="A170:H170"/>
    <mergeCell ref="A19:H19"/>
    <mergeCell ref="A39:H39"/>
    <mergeCell ref="A40:H40"/>
    <mergeCell ref="A50:H50"/>
    <mergeCell ref="A183:H183"/>
    <mergeCell ref="A8:J8"/>
    <mergeCell ref="A15:H15"/>
    <mergeCell ref="A17:B17"/>
    <mergeCell ref="C17:C18"/>
    <mergeCell ref="D17:D18"/>
    <mergeCell ref="E17:F17"/>
    <mergeCell ref="G17:H17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8"/>
  <sheetViews>
    <sheetView zoomScale="110" zoomScaleNormal="110" workbookViewId="0">
      <selection activeCell="D34" sqref="D34"/>
    </sheetView>
  </sheetViews>
  <sheetFormatPr defaultColWidth="9.140625" defaultRowHeight="15"/>
  <cols>
    <col min="1" max="1" width="57.42578125" style="288" customWidth="1"/>
    <col min="2" max="3" width="18.7109375" style="288" customWidth="1"/>
    <col min="4" max="4" width="12.140625" style="288" customWidth="1"/>
    <col min="5" max="5" width="18.28515625" style="288" customWidth="1"/>
    <col min="6" max="6" width="15.5703125" style="288" customWidth="1"/>
    <col min="7" max="7" width="12.28515625" style="288" customWidth="1"/>
    <col min="8" max="8" width="16" style="288" customWidth="1"/>
    <col min="9" max="16384" width="9.140625" style="307"/>
  </cols>
  <sheetData>
    <row r="1" spans="1:9">
      <c r="A1" s="329" t="s">
        <v>1791</v>
      </c>
      <c r="B1" s="109"/>
      <c r="C1" s="109"/>
      <c r="D1" s="109"/>
      <c r="E1" s="109"/>
      <c r="F1" s="219"/>
      <c r="G1" s="219"/>
      <c r="H1" s="109"/>
    </row>
    <row r="2" spans="1:9">
      <c r="A2" s="370" t="s">
        <v>1968</v>
      </c>
      <c r="B2" s="109"/>
      <c r="C2" s="109"/>
      <c r="D2" s="109"/>
      <c r="E2" s="109"/>
      <c r="F2" s="219"/>
      <c r="G2" s="219"/>
      <c r="H2" s="109"/>
    </row>
    <row r="4" spans="1:9">
      <c r="A4" s="219"/>
      <c r="B4" s="230"/>
      <c r="C4" s="230"/>
      <c r="D4" s="230"/>
      <c r="E4" s="230"/>
      <c r="F4" s="172"/>
      <c r="G4" s="230"/>
      <c r="H4" s="106" t="s">
        <v>733</v>
      </c>
    </row>
    <row r="5" spans="1:9">
      <c r="A5" s="219"/>
      <c r="B5" s="230"/>
      <c r="C5" s="230"/>
      <c r="D5" s="230"/>
      <c r="E5" s="230"/>
      <c r="F5" s="172"/>
      <c r="G5" s="230"/>
      <c r="H5" s="106" t="s">
        <v>634</v>
      </c>
    </row>
    <row r="6" spans="1:9">
      <c r="A6" s="219"/>
      <c r="B6" s="230"/>
      <c r="C6" s="230"/>
      <c r="D6" s="230"/>
      <c r="E6" s="230"/>
      <c r="F6" s="172"/>
      <c r="G6" s="230"/>
      <c r="H6" s="106" t="s">
        <v>1788</v>
      </c>
    </row>
    <row r="7" spans="1:9" ht="15.75">
      <c r="A7" s="231"/>
      <c r="B7" s="230"/>
      <c r="C7" s="230"/>
      <c r="D7" s="230"/>
      <c r="E7" s="230"/>
      <c r="F7" s="172"/>
      <c r="G7" s="230"/>
      <c r="H7" s="106" t="s">
        <v>1969</v>
      </c>
    </row>
    <row r="8" spans="1:9">
      <c r="A8" s="219"/>
      <c r="B8" s="219"/>
      <c r="C8" s="219"/>
      <c r="D8" s="219"/>
      <c r="E8" s="219"/>
      <c r="F8" s="127"/>
    </row>
    <row r="9" spans="1:9" ht="48.75" customHeight="1">
      <c r="A9" s="603" t="s">
        <v>1219</v>
      </c>
      <c r="B9" s="603"/>
      <c r="C9" s="603"/>
      <c r="D9" s="603"/>
      <c r="E9" s="603"/>
      <c r="F9" s="603"/>
      <c r="G9" s="603"/>
      <c r="H9" s="603"/>
    </row>
    <row r="10" spans="1:9">
      <c r="A10" s="21"/>
      <c r="B10" s="21"/>
      <c r="C10" s="21"/>
      <c r="D10" s="21"/>
      <c r="E10" s="21"/>
      <c r="F10" s="21"/>
      <c r="G10" s="21"/>
      <c r="H10" s="232"/>
    </row>
    <row r="11" spans="1:9">
      <c r="A11" s="133"/>
      <c r="B11" s="221"/>
      <c r="C11" s="221"/>
      <c r="D11" s="222"/>
      <c r="E11" s="222"/>
      <c r="F11" s="230"/>
      <c r="G11" s="230"/>
    </row>
    <row r="12" spans="1:9" ht="33.75" customHeight="1">
      <c r="A12" s="307"/>
      <c r="B12" s="307"/>
      <c r="C12" s="307"/>
      <c r="D12" s="307"/>
      <c r="E12" s="307"/>
      <c r="F12" s="307"/>
      <c r="G12" s="307"/>
      <c r="H12" s="77" t="s">
        <v>636</v>
      </c>
    </row>
    <row r="13" spans="1:9" ht="31.5" customHeight="1" thickBot="1">
      <c r="A13" s="626" t="s">
        <v>1793</v>
      </c>
      <c r="B13" s="626"/>
      <c r="C13" s="626"/>
      <c r="D13" s="626"/>
      <c r="E13" s="626"/>
      <c r="F13" s="626"/>
      <c r="G13" s="626"/>
      <c r="H13" s="626"/>
    </row>
    <row r="14" spans="1:9" ht="27.75" customHeight="1">
      <c r="A14" s="627" t="s">
        <v>645</v>
      </c>
      <c r="B14" s="609" t="s">
        <v>736</v>
      </c>
      <c r="C14" s="609" t="s">
        <v>1519</v>
      </c>
      <c r="D14" s="629" t="s">
        <v>738</v>
      </c>
      <c r="E14" s="630"/>
      <c r="F14" s="631"/>
      <c r="G14" s="632" t="s">
        <v>739</v>
      </c>
      <c r="H14" s="633"/>
    </row>
    <row r="15" spans="1:9" ht="79.5" customHeight="1">
      <c r="A15" s="628"/>
      <c r="B15" s="606"/>
      <c r="C15" s="606"/>
      <c r="D15" s="394" t="s">
        <v>0</v>
      </c>
      <c r="E15" s="394" t="s">
        <v>1508</v>
      </c>
      <c r="F15" s="397" t="s">
        <v>737</v>
      </c>
      <c r="G15" s="394" t="s">
        <v>0</v>
      </c>
      <c r="H15" s="110" t="s">
        <v>737</v>
      </c>
    </row>
    <row r="16" spans="1:9" ht="31.5">
      <c r="A16" s="289" t="s">
        <v>1083</v>
      </c>
      <c r="B16" s="229" t="s">
        <v>1084</v>
      </c>
      <c r="C16" s="472">
        <v>2201.3600001482446</v>
      </c>
      <c r="D16" s="398" t="s">
        <v>1085</v>
      </c>
      <c r="E16" s="371">
        <v>0.4606243412852577</v>
      </c>
      <c r="F16" s="80">
        <v>1014</v>
      </c>
      <c r="G16" s="398" t="s">
        <v>1086</v>
      </c>
      <c r="H16" s="271">
        <v>1083</v>
      </c>
      <c r="I16" s="312"/>
    </row>
    <row r="17" spans="1:9" ht="31.5">
      <c r="A17" s="289" t="s">
        <v>1087</v>
      </c>
      <c r="B17" s="229" t="s">
        <v>1084</v>
      </c>
      <c r="C17" s="472">
        <v>2201.3600001482446</v>
      </c>
      <c r="D17" s="398" t="s">
        <v>1088</v>
      </c>
      <c r="E17" s="371">
        <v>0.66095504592707099</v>
      </c>
      <c r="F17" s="80">
        <v>1455</v>
      </c>
      <c r="G17" s="398" t="s">
        <v>1089</v>
      </c>
      <c r="H17" s="271">
        <v>1440</v>
      </c>
      <c r="I17" s="312"/>
    </row>
    <row r="18" spans="1:9" ht="31.5">
      <c r="A18" s="289" t="s">
        <v>1090</v>
      </c>
      <c r="B18" s="229" t="s">
        <v>1084</v>
      </c>
      <c r="C18" s="472">
        <v>2201.3600001482446</v>
      </c>
      <c r="D18" s="398" t="s">
        <v>1091</v>
      </c>
      <c r="E18" s="371">
        <v>0.66095504592707099</v>
      </c>
      <c r="F18" s="80">
        <v>1455</v>
      </c>
      <c r="G18" s="398" t="s">
        <v>1092</v>
      </c>
      <c r="H18" s="271">
        <v>1440</v>
      </c>
      <c r="I18" s="312"/>
    </row>
    <row r="19" spans="1:9" ht="31.5">
      <c r="A19" s="289" t="s">
        <v>1093</v>
      </c>
      <c r="B19" s="229" t="s">
        <v>1084</v>
      </c>
      <c r="C19" s="472">
        <v>2201.3600001482446</v>
      </c>
      <c r="D19" s="398" t="s">
        <v>1094</v>
      </c>
      <c r="E19" s="371">
        <v>0.86355707375076418</v>
      </c>
      <c r="F19" s="80">
        <v>1901</v>
      </c>
      <c r="G19" s="398" t="s">
        <v>1095</v>
      </c>
      <c r="H19" s="271">
        <v>2129</v>
      </c>
      <c r="I19" s="312"/>
    </row>
    <row r="20" spans="1:9" ht="31.5">
      <c r="A20" s="291" t="s">
        <v>1096</v>
      </c>
      <c r="B20" s="229" t="s">
        <v>1084</v>
      </c>
      <c r="C20" s="472">
        <v>2201.3600001482446</v>
      </c>
      <c r="D20" s="398" t="s">
        <v>1097</v>
      </c>
      <c r="E20" s="371">
        <v>1.1588290873951601</v>
      </c>
      <c r="F20" s="80">
        <v>2551</v>
      </c>
      <c r="G20" s="398" t="s">
        <v>1098</v>
      </c>
      <c r="H20" s="271">
        <v>2051</v>
      </c>
      <c r="I20" s="312"/>
    </row>
    <row r="21" spans="1:9" ht="31.5">
      <c r="A21" s="291" t="s">
        <v>1099</v>
      </c>
      <c r="B21" s="229" t="s">
        <v>1084</v>
      </c>
      <c r="C21" s="472">
        <v>2201.3600001482446</v>
      </c>
      <c r="D21" s="398" t="s">
        <v>1100</v>
      </c>
      <c r="E21" s="371">
        <v>0.7686157647481815</v>
      </c>
      <c r="F21" s="80">
        <v>1692</v>
      </c>
      <c r="G21" s="398" t="s">
        <v>1101</v>
      </c>
      <c r="H21" s="271">
        <v>1360</v>
      </c>
      <c r="I21" s="312"/>
    </row>
    <row r="22" spans="1:9" ht="47.25">
      <c r="A22" s="291" t="s">
        <v>1102</v>
      </c>
      <c r="B22" s="229" t="s">
        <v>1084</v>
      </c>
      <c r="C22" s="472">
        <v>2201.3600001482446</v>
      </c>
      <c r="D22" s="398" t="s">
        <v>1103</v>
      </c>
      <c r="E22" s="371">
        <v>0.7150125376558143</v>
      </c>
      <c r="F22" s="80">
        <v>1574</v>
      </c>
      <c r="G22" s="398" t="s">
        <v>1104</v>
      </c>
      <c r="H22" s="271">
        <v>1265</v>
      </c>
      <c r="I22" s="312"/>
    </row>
    <row r="23" spans="1:9" ht="48" thickBot="1">
      <c r="A23" s="292" t="s">
        <v>1105</v>
      </c>
      <c r="B23" s="272" t="s">
        <v>1084</v>
      </c>
      <c r="C23" s="472">
        <v>2201.3600001482446</v>
      </c>
      <c r="D23" s="247" t="s">
        <v>1106</v>
      </c>
      <c r="E23" s="371">
        <v>0.91716030084313149</v>
      </c>
      <c r="F23" s="273">
        <v>2019</v>
      </c>
      <c r="G23" s="247" t="s">
        <v>1107</v>
      </c>
      <c r="H23" s="274">
        <v>1623</v>
      </c>
      <c r="I23" s="312"/>
    </row>
    <row r="24" spans="1:9">
      <c r="A24" s="235"/>
      <c r="B24" s="236"/>
      <c r="C24" s="236"/>
      <c r="D24" s="235"/>
      <c r="E24" s="235"/>
      <c r="F24" s="237"/>
      <c r="G24" s="235"/>
      <c r="H24" s="237"/>
    </row>
    <row r="25" spans="1:9">
      <c r="A25" s="235"/>
      <c r="B25" s="236"/>
      <c r="C25" s="236"/>
      <c r="D25" s="235"/>
      <c r="E25" s="235"/>
      <c r="F25" s="237"/>
      <c r="G25" s="235"/>
      <c r="H25" s="275" t="s">
        <v>643</v>
      </c>
    </row>
    <row r="26" spans="1:9" ht="36.75" customHeight="1">
      <c r="A26" s="613" t="s">
        <v>1522</v>
      </c>
      <c r="B26" s="613"/>
      <c r="C26" s="613"/>
      <c r="D26" s="613"/>
      <c r="E26" s="613"/>
      <c r="F26" s="613"/>
      <c r="G26" s="613"/>
      <c r="H26" s="613"/>
    </row>
    <row r="27" spans="1:9" ht="15.75" thickBot="1">
      <c r="A27" s="429"/>
      <c r="B27" s="429"/>
      <c r="C27" s="429"/>
      <c r="D27" s="429"/>
      <c r="E27" s="429"/>
      <c r="F27" s="429"/>
      <c r="G27" s="429"/>
      <c r="H27" s="233"/>
    </row>
    <row r="28" spans="1:9" ht="75" customHeight="1">
      <c r="A28" s="620" t="s">
        <v>645</v>
      </c>
      <c r="B28" s="622" t="s">
        <v>736</v>
      </c>
      <c r="C28" s="609" t="s">
        <v>1519</v>
      </c>
      <c r="D28" s="624" t="s">
        <v>0</v>
      </c>
      <c r="E28" s="611" t="s">
        <v>1508</v>
      </c>
      <c r="F28" s="94" t="s">
        <v>737</v>
      </c>
      <c r="G28" s="624" t="s">
        <v>0</v>
      </c>
      <c r="H28" s="95" t="s">
        <v>737</v>
      </c>
    </row>
    <row r="29" spans="1:9" ht="15.75" thickBot="1">
      <c r="A29" s="621"/>
      <c r="B29" s="623"/>
      <c r="C29" s="610"/>
      <c r="D29" s="625"/>
      <c r="E29" s="612"/>
      <c r="F29" s="301" t="s">
        <v>738</v>
      </c>
      <c r="G29" s="625"/>
      <c r="H29" s="302" t="s">
        <v>739</v>
      </c>
    </row>
    <row r="30" spans="1:9" ht="26.25" thickBot="1">
      <c r="A30" s="297" t="s">
        <v>740</v>
      </c>
      <c r="B30" s="432" t="s">
        <v>1084</v>
      </c>
      <c r="C30" s="431"/>
      <c r="D30" s="298"/>
      <c r="E30" s="298"/>
      <c r="F30" s="299"/>
      <c r="G30" s="299"/>
      <c r="H30" s="300"/>
    </row>
    <row r="31" spans="1:9">
      <c r="A31" s="223" t="s">
        <v>1030</v>
      </c>
      <c r="B31" s="238"/>
      <c r="C31" s="238"/>
      <c r="D31" s="239"/>
      <c r="E31" s="239"/>
      <c r="F31" s="240"/>
      <c r="G31" s="239"/>
      <c r="H31" s="241"/>
    </row>
    <row r="32" spans="1:9" ht="25.5">
      <c r="A32" s="224" t="s">
        <v>1031</v>
      </c>
      <c r="B32" s="229" t="s">
        <v>1084</v>
      </c>
      <c r="C32" s="358">
        <v>2721.8100001915145</v>
      </c>
      <c r="D32" s="242" t="s">
        <v>1048</v>
      </c>
      <c r="E32" s="371">
        <v>0.46696867154965582</v>
      </c>
      <c r="F32" s="243">
        <v>1271</v>
      </c>
      <c r="G32" s="398"/>
      <c r="H32" s="244"/>
    </row>
    <row r="33" spans="1:8" ht="25.5">
      <c r="A33" s="224" t="s">
        <v>1032</v>
      </c>
      <c r="B33" s="229" t="s">
        <v>1084</v>
      </c>
      <c r="C33" s="358">
        <v>2721.8100001915145</v>
      </c>
      <c r="D33" s="242" t="s">
        <v>1049</v>
      </c>
      <c r="E33" s="371">
        <v>0.51473100616921152</v>
      </c>
      <c r="F33" s="243">
        <v>1401</v>
      </c>
      <c r="G33" s="398"/>
      <c r="H33" s="244"/>
    </row>
    <row r="34" spans="1:8" ht="25.5">
      <c r="A34" s="224">
        <v>36</v>
      </c>
      <c r="B34" s="229" t="s">
        <v>1084</v>
      </c>
      <c r="C34" s="358">
        <v>2721.8100001915145</v>
      </c>
      <c r="D34" s="242" t="s">
        <v>1050</v>
      </c>
      <c r="E34" s="371">
        <v>0.65654839973189216</v>
      </c>
      <c r="F34" s="243">
        <v>1787</v>
      </c>
      <c r="G34" s="398"/>
      <c r="H34" s="244"/>
    </row>
    <row r="35" spans="1:8" ht="25.5">
      <c r="A35" s="224" t="s">
        <v>1033</v>
      </c>
      <c r="B35" s="229" t="s">
        <v>1084</v>
      </c>
      <c r="C35" s="358">
        <v>2721.8100001915145</v>
      </c>
      <c r="D35" s="242" t="s">
        <v>1051</v>
      </c>
      <c r="E35" s="371">
        <v>0.67528593100571788</v>
      </c>
      <c r="F35" s="243">
        <v>1838</v>
      </c>
      <c r="G35" s="398"/>
      <c r="H35" s="244"/>
    </row>
    <row r="36" spans="1:8" ht="25.5">
      <c r="A36" s="224" t="s">
        <v>1034</v>
      </c>
      <c r="B36" s="229" t="s">
        <v>1084</v>
      </c>
      <c r="C36" s="358">
        <v>2721.8100001915145</v>
      </c>
      <c r="D36" s="242" t="s">
        <v>1052</v>
      </c>
      <c r="E36" s="371">
        <v>0.72341566819927017</v>
      </c>
      <c r="F36" s="243">
        <v>1969</v>
      </c>
      <c r="G36" s="398"/>
      <c r="H36" s="244"/>
    </row>
    <row r="37" spans="1:8" ht="25.5">
      <c r="A37" s="224">
        <v>55</v>
      </c>
      <c r="B37" s="229" t="s">
        <v>1084</v>
      </c>
      <c r="C37" s="358">
        <v>2721.8100001915145</v>
      </c>
      <c r="D37" s="242" t="s">
        <v>1053</v>
      </c>
      <c r="E37" s="371">
        <v>0.87919435957382097</v>
      </c>
      <c r="F37" s="243">
        <v>2393</v>
      </c>
      <c r="G37" s="398"/>
      <c r="H37" s="244"/>
    </row>
    <row r="38" spans="1:8" ht="25.5">
      <c r="A38" s="224" t="s">
        <v>1035</v>
      </c>
      <c r="B38" s="229" t="s">
        <v>1084</v>
      </c>
      <c r="C38" s="358">
        <v>2721.8100001915145</v>
      </c>
      <c r="D38" s="242" t="s">
        <v>1054</v>
      </c>
      <c r="E38" s="371">
        <v>0.98868032662480243</v>
      </c>
      <c r="F38" s="243">
        <v>2691</v>
      </c>
      <c r="G38" s="398"/>
      <c r="H38" s="244"/>
    </row>
    <row r="39" spans="1:8" ht="25.5">
      <c r="A39" s="224" t="s">
        <v>1036</v>
      </c>
      <c r="B39" s="229" t="s">
        <v>1084</v>
      </c>
      <c r="C39" s="358">
        <v>2721.8100001915145</v>
      </c>
      <c r="D39" s="242" t="s">
        <v>1055</v>
      </c>
      <c r="E39" s="371">
        <v>1.0357078560963648</v>
      </c>
      <c r="F39" s="243">
        <v>2819</v>
      </c>
      <c r="G39" s="398"/>
      <c r="H39" s="244"/>
    </row>
    <row r="40" spans="1:8" ht="25.5">
      <c r="A40" s="224">
        <v>50.64</v>
      </c>
      <c r="B40" s="229" t="s">
        <v>1084</v>
      </c>
      <c r="C40" s="358">
        <v>2721.8100001915145</v>
      </c>
      <c r="D40" s="242" t="s">
        <v>1056</v>
      </c>
      <c r="E40" s="371">
        <v>1.1925887551929055</v>
      </c>
      <c r="F40" s="243">
        <v>3246</v>
      </c>
      <c r="G40" s="398"/>
      <c r="H40" s="244"/>
    </row>
    <row r="41" spans="1:8" ht="25.5">
      <c r="A41" s="224">
        <v>60</v>
      </c>
      <c r="B41" s="229" t="s">
        <v>1084</v>
      </c>
      <c r="C41" s="358">
        <v>2721.8100001915145</v>
      </c>
      <c r="D41" s="242" t="s">
        <v>1057</v>
      </c>
      <c r="E41" s="371">
        <v>1.239616284664468</v>
      </c>
      <c r="F41" s="243">
        <v>3374</v>
      </c>
      <c r="G41" s="398"/>
      <c r="H41" s="244"/>
    </row>
    <row r="42" spans="1:8" ht="26.25" thickBot="1">
      <c r="A42" s="225">
        <v>45</v>
      </c>
      <c r="B42" s="229" t="s">
        <v>1084</v>
      </c>
      <c r="C42" s="358">
        <v>2721.8100001915145</v>
      </c>
      <c r="D42" s="245" t="s">
        <v>1058</v>
      </c>
      <c r="E42" s="371">
        <v>1.4960632813140822</v>
      </c>
      <c r="F42" s="246">
        <v>4072</v>
      </c>
      <c r="G42" s="247"/>
      <c r="H42" s="248"/>
    </row>
    <row r="43" spans="1:8">
      <c r="A43" s="223" t="s">
        <v>1037</v>
      </c>
      <c r="B43" s="249"/>
      <c r="C43" s="249"/>
      <c r="D43" s="250"/>
      <c r="E43" s="295"/>
      <c r="F43" s="251"/>
      <c r="G43" s="239"/>
      <c r="H43" s="241"/>
    </row>
    <row r="44" spans="1:8" ht="25.5">
      <c r="A44" s="226" t="s">
        <v>1038</v>
      </c>
      <c r="B44" s="229" t="s">
        <v>1084</v>
      </c>
      <c r="C44" s="358">
        <v>2721.8100001915145</v>
      </c>
      <c r="D44" s="242" t="s">
        <v>1059</v>
      </c>
      <c r="E44" s="371">
        <v>0.65654839973189216</v>
      </c>
      <c r="F44" s="243">
        <v>1787</v>
      </c>
      <c r="G44" s="398"/>
      <c r="H44" s="244"/>
    </row>
    <row r="45" spans="1:8" ht="25.5">
      <c r="A45" s="226" t="s">
        <v>1039</v>
      </c>
      <c r="B45" s="229" t="s">
        <v>1084</v>
      </c>
      <c r="C45" s="358">
        <v>2721.8100001915145</v>
      </c>
      <c r="D45" s="242" t="s">
        <v>1060</v>
      </c>
      <c r="E45" s="371">
        <v>0.70431073435144786</v>
      </c>
      <c r="F45" s="243">
        <v>1917</v>
      </c>
      <c r="G45" s="398"/>
      <c r="H45" s="244"/>
    </row>
    <row r="46" spans="1:8" ht="25.5">
      <c r="A46" s="226" t="s">
        <v>1040</v>
      </c>
      <c r="B46" s="229" t="s">
        <v>1084</v>
      </c>
      <c r="C46" s="358">
        <v>2721.8100001915145</v>
      </c>
      <c r="D46" s="242" t="s">
        <v>1061</v>
      </c>
      <c r="E46" s="371">
        <v>0.79910059844256598</v>
      </c>
      <c r="F46" s="243">
        <v>2175</v>
      </c>
      <c r="G46" s="398"/>
      <c r="H46" s="244"/>
    </row>
    <row r="47" spans="1:8" ht="25.5">
      <c r="A47" s="226" t="s">
        <v>1041</v>
      </c>
      <c r="B47" s="229" t="s">
        <v>1084</v>
      </c>
      <c r="C47" s="358">
        <v>2721.8100001915145</v>
      </c>
      <c r="D47" s="242" t="s">
        <v>1062</v>
      </c>
      <c r="E47" s="371">
        <v>0.8461281279141285</v>
      </c>
      <c r="F47" s="243">
        <v>2303</v>
      </c>
      <c r="G47" s="398"/>
      <c r="H47" s="244"/>
    </row>
    <row r="48" spans="1:8" ht="25.5">
      <c r="A48" s="226" t="s">
        <v>1042</v>
      </c>
      <c r="B48" s="229" t="s">
        <v>1084</v>
      </c>
      <c r="C48" s="358">
        <v>2721.8100001915145</v>
      </c>
      <c r="D48" s="242" t="s">
        <v>1063</v>
      </c>
      <c r="E48" s="371">
        <v>0.82702319406630631</v>
      </c>
      <c r="F48" s="243">
        <v>2251</v>
      </c>
      <c r="G48" s="398"/>
      <c r="H48" s="244"/>
    </row>
    <row r="49" spans="1:8" ht="25.5">
      <c r="A49" s="226">
        <v>65.709999999999994</v>
      </c>
      <c r="B49" s="229" t="s">
        <v>1084</v>
      </c>
      <c r="C49" s="358">
        <v>2721.8100001915145</v>
      </c>
      <c r="D49" s="242" t="s">
        <v>1064</v>
      </c>
      <c r="E49" s="371">
        <v>0.8747855286858619</v>
      </c>
      <c r="F49" s="243">
        <v>2381</v>
      </c>
      <c r="G49" s="398"/>
      <c r="H49" s="244"/>
    </row>
    <row r="50" spans="1:8" ht="25.5">
      <c r="A50" s="227" t="s">
        <v>1043</v>
      </c>
      <c r="B50" s="229" t="s">
        <v>1084</v>
      </c>
      <c r="C50" s="358">
        <v>2721.8100001915145</v>
      </c>
      <c r="D50" s="242" t="s">
        <v>1065</v>
      </c>
      <c r="E50" s="371">
        <v>0.96957539277698013</v>
      </c>
      <c r="F50" s="243">
        <v>2639</v>
      </c>
      <c r="G50" s="398"/>
      <c r="H50" s="244"/>
    </row>
    <row r="51" spans="1:8" ht="25.5">
      <c r="A51" s="224">
        <v>68.739999999999995</v>
      </c>
      <c r="B51" s="229" t="s">
        <v>1084</v>
      </c>
      <c r="C51" s="358">
        <v>2721.8100001915145</v>
      </c>
      <c r="D51" s="242" t="s">
        <v>1066</v>
      </c>
      <c r="E51" s="371">
        <v>1.0166029222485427</v>
      </c>
      <c r="F51" s="243">
        <v>2767</v>
      </c>
      <c r="G51" s="398"/>
      <c r="H51" s="244"/>
    </row>
    <row r="52" spans="1:8" ht="15.75" thickBot="1">
      <c r="A52" s="225"/>
      <c r="B52" s="252"/>
      <c r="C52" s="252"/>
      <c r="D52" s="245"/>
      <c r="E52" s="245"/>
      <c r="F52" s="247"/>
      <c r="G52" s="247"/>
      <c r="H52" s="248"/>
    </row>
    <row r="53" spans="1:8">
      <c r="A53" s="223" t="s">
        <v>1030</v>
      </c>
      <c r="B53" s="249"/>
      <c r="C53" s="249"/>
      <c r="D53" s="239"/>
      <c r="E53" s="239"/>
      <c r="F53" s="253"/>
      <c r="G53" s="239"/>
      <c r="H53" s="241"/>
    </row>
    <row r="54" spans="1:8" ht="25.5">
      <c r="A54" s="224" t="s">
        <v>1031</v>
      </c>
      <c r="B54" s="229" t="s">
        <v>1084</v>
      </c>
      <c r="C54" s="358">
        <v>2721.8100001915145</v>
      </c>
      <c r="D54" s="398"/>
      <c r="E54" s="398"/>
      <c r="F54" s="254"/>
      <c r="G54" s="242" t="s">
        <v>1067</v>
      </c>
      <c r="H54" s="255">
        <v>1957</v>
      </c>
    </row>
    <row r="55" spans="1:8" ht="25.5">
      <c r="A55" s="224" t="s">
        <v>1044</v>
      </c>
      <c r="B55" s="229" t="s">
        <v>1084</v>
      </c>
      <c r="C55" s="358">
        <v>2721.8100001915145</v>
      </c>
      <c r="D55" s="398"/>
      <c r="E55" s="398"/>
      <c r="F55" s="254"/>
      <c r="G55" s="242" t="s">
        <v>1068</v>
      </c>
      <c r="H55" s="255">
        <v>2131</v>
      </c>
    </row>
    <row r="56" spans="1:8" ht="25.5">
      <c r="A56" s="224" t="s">
        <v>1045</v>
      </c>
      <c r="B56" s="229" t="s">
        <v>1084</v>
      </c>
      <c r="C56" s="358">
        <v>2721.8100001915145</v>
      </c>
      <c r="D56" s="398"/>
      <c r="E56" s="398"/>
      <c r="F56" s="254"/>
      <c r="G56" s="242" t="s">
        <v>1069</v>
      </c>
      <c r="H56" s="255">
        <v>2342</v>
      </c>
    </row>
    <row r="57" spans="1:8" ht="25.5">
      <c r="A57" s="224">
        <v>36</v>
      </c>
      <c r="B57" s="229" t="s">
        <v>1084</v>
      </c>
      <c r="C57" s="358">
        <v>2721.8100001915145</v>
      </c>
      <c r="D57" s="398"/>
      <c r="E57" s="398"/>
      <c r="F57" s="254"/>
      <c r="G57" s="242" t="s">
        <v>1070</v>
      </c>
      <c r="H57" s="255">
        <v>2730</v>
      </c>
    </row>
    <row r="58" spans="1:8" ht="25.5">
      <c r="A58" s="224" t="s">
        <v>1034</v>
      </c>
      <c r="B58" s="229" t="s">
        <v>1084</v>
      </c>
      <c r="C58" s="358">
        <v>2721.8100001915145</v>
      </c>
      <c r="D58" s="398"/>
      <c r="E58" s="398"/>
      <c r="F58" s="254"/>
      <c r="G58" s="242" t="s">
        <v>1071</v>
      </c>
      <c r="H58" s="255">
        <v>2909</v>
      </c>
    </row>
    <row r="59" spans="1:8" ht="25.5">
      <c r="A59" s="224" t="s">
        <v>1046</v>
      </c>
      <c r="B59" s="229" t="s">
        <v>1084</v>
      </c>
      <c r="C59" s="358">
        <v>2721.8100001915145</v>
      </c>
      <c r="D59" s="398"/>
      <c r="E59" s="398"/>
      <c r="F59" s="254"/>
      <c r="G59" s="242" t="s">
        <v>1072</v>
      </c>
      <c r="H59" s="255">
        <v>3756</v>
      </c>
    </row>
    <row r="60" spans="1:8" ht="25.5">
      <c r="A60" s="224">
        <v>45</v>
      </c>
      <c r="B60" s="229" t="s">
        <v>1084</v>
      </c>
      <c r="C60" s="358">
        <v>2721.8100001915145</v>
      </c>
      <c r="D60" s="398"/>
      <c r="E60" s="398"/>
      <c r="F60" s="254"/>
      <c r="G60" s="242" t="s">
        <v>1073</v>
      </c>
      <c r="H60" s="255">
        <v>4457</v>
      </c>
    </row>
    <row r="61" spans="1:8" ht="25.5">
      <c r="A61" s="224" t="s">
        <v>1047</v>
      </c>
      <c r="B61" s="229" t="s">
        <v>1084</v>
      </c>
      <c r="C61" s="358">
        <v>2721.8100001915145</v>
      </c>
      <c r="D61" s="398"/>
      <c r="E61" s="398"/>
      <c r="F61" s="254"/>
      <c r="G61" s="242" t="s">
        <v>1074</v>
      </c>
      <c r="H61" s="255">
        <v>4536</v>
      </c>
    </row>
    <row r="62" spans="1:8" ht="15.75" thickBot="1">
      <c r="A62" s="225"/>
      <c r="B62" s="252"/>
      <c r="C62" s="252"/>
      <c r="D62" s="247"/>
      <c r="E62" s="247"/>
      <c r="F62" s="256"/>
      <c r="G62" s="245"/>
      <c r="H62" s="257"/>
    </row>
    <row r="63" spans="1:8">
      <c r="A63" s="223" t="s">
        <v>1037</v>
      </c>
      <c r="B63" s="249"/>
      <c r="C63" s="249"/>
      <c r="D63" s="239"/>
      <c r="E63" s="239"/>
      <c r="F63" s="253"/>
      <c r="G63" s="250"/>
      <c r="H63" s="258">
        <v>0</v>
      </c>
    </row>
    <row r="64" spans="1:8" ht="25.5">
      <c r="A64" s="226" t="s">
        <v>1038</v>
      </c>
      <c r="B64" s="229" t="s">
        <v>1084</v>
      </c>
      <c r="C64" s="358">
        <v>2721.8100001915145</v>
      </c>
      <c r="D64" s="398"/>
      <c r="E64" s="398"/>
      <c r="F64" s="254"/>
      <c r="G64" s="242" t="s">
        <v>1075</v>
      </c>
      <c r="H64" s="255">
        <v>2080</v>
      </c>
    </row>
    <row r="65" spans="1:8" ht="25.5">
      <c r="A65" s="226" t="s">
        <v>1039</v>
      </c>
      <c r="B65" s="229" t="s">
        <v>1084</v>
      </c>
      <c r="C65" s="358">
        <v>2721.8100001915145</v>
      </c>
      <c r="D65" s="398"/>
      <c r="E65" s="398"/>
      <c r="F65" s="254"/>
      <c r="G65" s="242" t="s">
        <v>1076</v>
      </c>
      <c r="H65" s="255">
        <v>2208</v>
      </c>
    </row>
    <row r="66" spans="1:8" ht="25.5">
      <c r="A66" s="226" t="s">
        <v>1040</v>
      </c>
      <c r="B66" s="229" t="s">
        <v>1084</v>
      </c>
      <c r="C66" s="358">
        <v>2721.8100001915145</v>
      </c>
      <c r="D66" s="398"/>
      <c r="E66" s="398"/>
      <c r="F66" s="254"/>
      <c r="G66" s="242" t="s">
        <v>1077</v>
      </c>
      <c r="H66" s="255">
        <v>2466</v>
      </c>
    </row>
    <row r="67" spans="1:8" ht="25.5">
      <c r="A67" s="226" t="s">
        <v>1042</v>
      </c>
      <c r="B67" s="229" t="s">
        <v>1084</v>
      </c>
      <c r="C67" s="358">
        <v>2721.8100001915145</v>
      </c>
      <c r="D67" s="398"/>
      <c r="E67" s="398"/>
      <c r="F67" s="254"/>
      <c r="G67" s="242" t="s">
        <v>1078</v>
      </c>
      <c r="H67" s="255">
        <v>2544</v>
      </c>
    </row>
    <row r="68" spans="1:8" ht="25.5">
      <c r="A68" s="226" t="s">
        <v>1041</v>
      </c>
      <c r="B68" s="229" t="s">
        <v>1084</v>
      </c>
      <c r="C68" s="358">
        <v>2721.8100001915145</v>
      </c>
      <c r="D68" s="398"/>
      <c r="E68" s="398"/>
      <c r="F68" s="254"/>
      <c r="G68" s="242" t="s">
        <v>1079</v>
      </c>
      <c r="H68" s="255">
        <v>2596</v>
      </c>
    </row>
    <row r="69" spans="1:8" ht="25.5">
      <c r="A69" s="226">
        <v>65.709999999999994</v>
      </c>
      <c r="B69" s="229" t="s">
        <v>1084</v>
      </c>
      <c r="C69" s="358">
        <v>2721.8100001915145</v>
      </c>
      <c r="D69" s="398"/>
      <c r="E69" s="398"/>
      <c r="F69" s="254"/>
      <c r="G69" s="242" t="s">
        <v>1080</v>
      </c>
      <c r="H69" s="255">
        <v>2672</v>
      </c>
    </row>
    <row r="70" spans="1:8" ht="25.5">
      <c r="A70" s="226" t="s">
        <v>1043</v>
      </c>
      <c r="B70" s="229" t="s">
        <v>1084</v>
      </c>
      <c r="C70" s="358">
        <v>2721.8100001915145</v>
      </c>
      <c r="D70" s="398"/>
      <c r="E70" s="398"/>
      <c r="F70" s="254"/>
      <c r="G70" s="242" t="s">
        <v>1081</v>
      </c>
      <c r="H70" s="255">
        <v>3704</v>
      </c>
    </row>
    <row r="71" spans="1:8" ht="25.5">
      <c r="A71" s="224">
        <v>68.739999999999995</v>
      </c>
      <c r="B71" s="229" t="s">
        <v>1084</v>
      </c>
      <c r="C71" s="358">
        <v>2721.8100001915145</v>
      </c>
      <c r="D71" s="398"/>
      <c r="E71" s="398"/>
      <c r="F71" s="254"/>
      <c r="G71" s="242" t="s">
        <v>1082</v>
      </c>
      <c r="H71" s="255">
        <v>3834</v>
      </c>
    </row>
    <row r="72" spans="1:8" ht="15.75">
      <c r="A72" s="270" t="s">
        <v>743</v>
      </c>
      <c r="B72" s="229"/>
      <c r="C72" s="229"/>
      <c r="D72" s="229"/>
      <c r="E72" s="229"/>
      <c r="F72" s="80"/>
      <c r="G72" s="398"/>
      <c r="H72" s="271"/>
    </row>
    <row r="73" spans="1:8">
      <c r="A73" s="303" t="s">
        <v>744</v>
      </c>
      <c r="B73" s="96" t="s">
        <v>742</v>
      </c>
      <c r="C73" s="473">
        <v>359.27</v>
      </c>
      <c r="D73" s="96" t="s">
        <v>745</v>
      </c>
      <c r="E73" s="371">
        <v>1.054916914855123</v>
      </c>
      <c r="F73" s="259">
        <v>379</v>
      </c>
      <c r="G73" s="96" t="s">
        <v>746</v>
      </c>
      <c r="H73" s="260">
        <v>379</v>
      </c>
    </row>
    <row r="74" spans="1:8">
      <c r="A74" s="304" t="s">
        <v>747</v>
      </c>
      <c r="B74" s="398" t="s">
        <v>742</v>
      </c>
      <c r="C74" s="473">
        <v>359.27</v>
      </c>
      <c r="D74" s="398" t="s">
        <v>748</v>
      </c>
      <c r="E74" s="371">
        <v>1.054916914855123</v>
      </c>
      <c r="F74" s="254">
        <v>379</v>
      </c>
      <c r="G74" s="398" t="s">
        <v>1520</v>
      </c>
      <c r="H74" s="261" t="s">
        <v>1792</v>
      </c>
    </row>
    <row r="75" spans="1:8">
      <c r="A75" s="305" t="s">
        <v>749</v>
      </c>
      <c r="B75" s="398" t="s">
        <v>742</v>
      </c>
      <c r="C75" s="473">
        <v>359.27</v>
      </c>
      <c r="D75" s="398" t="s">
        <v>750</v>
      </c>
      <c r="E75" s="371">
        <v>1.4084115010994518</v>
      </c>
      <c r="F75" s="254">
        <v>506</v>
      </c>
      <c r="G75" s="398" t="s">
        <v>751</v>
      </c>
      <c r="H75" s="262">
        <v>506</v>
      </c>
    </row>
    <row r="76" spans="1:8" ht="25.5">
      <c r="A76" s="305" t="s">
        <v>752</v>
      </c>
      <c r="B76" s="398" t="s">
        <v>742</v>
      </c>
      <c r="C76" s="473">
        <v>359.27</v>
      </c>
      <c r="D76" s="398" t="s">
        <v>753</v>
      </c>
      <c r="E76" s="371">
        <v>2.6665182174965905</v>
      </c>
      <c r="F76" s="254">
        <v>958</v>
      </c>
      <c r="G76" s="398" t="s">
        <v>754</v>
      </c>
      <c r="H76" s="262">
        <v>958</v>
      </c>
    </row>
    <row r="77" spans="1:8">
      <c r="A77" s="305" t="s">
        <v>755</v>
      </c>
      <c r="B77" s="398" t="s">
        <v>742</v>
      </c>
      <c r="C77" s="473">
        <v>359.27</v>
      </c>
      <c r="D77" s="398" t="s">
        <v>1520</v>
      </c>
      <c r="E77" s="398" t="s">
        <v>1520</v>
      </c>
      <c r="F77" s="398" t="s">
        <v>1792</v>
      </c>
      <c r="G77" s="398" t="s">
        <v>756</v>
      </c>
      <c r="H77" s="262">
        <v>198</v>
      </c>
    </row>
    <row r="78" spans="1:8">
      <c r="A78" s="305" t="s">
        <v>757</v>
      </c>
      <c r="B78" s="398" t="s">
        <v>742</v>
      </c>
      <c r="C78" s="473">
        <v>359.27</v>
      </c>
      <c r="D78" s="398" t="s">
        <v>758</v>
      </c>
      <c r="E78" s="371">
        <v>0.52885016839702736</v>
      </c>
      <c r="F78" s="254">
        <v>190</v>
      </c>
      <c r="G78" s="398" t="s">
        <v>759</v>
      </c>
      <c r="H78" s="262">
        <v>190</v>
      </c>
    </row>
    <row r="79" spans="1:8">
      <c r="A79" s="304" t="s">
        <v>760</v>
      </c>
      <c r="B79" s="398" t="s">
        <v>742</v>
      </c>
      <c r="C79" s="473">
        <v>359.27</v>
      </c>
      <c r="D79" s="398" t="s">
        <v>761</v>
      </c>
      <c r="E79" s="371">
        <v>0.52885016839702736</v>
      </c>
      <c r="F79" s="254">
        <v>190</v>
      </c>
      <c r="G79" s="398" t="s">
        <v>762</v>
      </c>
      <c r="H79" s="262">
        <v>190</v>
      </c>
    </row>
    <row r="80" spans="1:8" ht="25.5">
      <c r="A80" s="305" t="s">
        <v>763</v>
      </c>
      <c r="B80" s="398" t="s">
        <v>742</v>
      </c>
      <c r="C80" s="473">
        <v>359.27</v>
      </c>
      <c r="D80" s="398" t="s">
        <v>764</v>
      </c>
      <c r="E80" s="371">
        <v>0.38689564951150945</v>
      </c>
      <c r="F80" s="254">
        <v>139</v>
      </c>
      <c r="G80" s="398" t="s">
        <v>765</v>
      </c>
      <c r="H80" s="262">
        <v>139</v>
      </c>
    </row>
    <row r="81" spans="1:9" ht="26.25" thickBot="1">
      <c r="A81" s="306" t="s">
        <v>766</v>
      </c>
      <c r="B81" s="247" t="s">
        <v>742</v>
      </c>
      <c r="C81" s="473">
        <v>359.27</v>
      </c>
      <c r="D81" s="247" t="s">
        <v>767</v>
      </c>
      <c r="E81" s="371">
        <v>1.2191388092520945</v>
      </c>
      <c r="F81" s="256">
        <v>438</v>
      </c>
      <c r="G81" s="247" t="s">
        <v>768</v>
      </c>
      <c r="H81" s="263">
        <v>438</v>
      </c>
    </row>
    <row r="82" spans="1:9" ht="38.25">
      <c r="A82" s="372" t="s">
        <v>769</v>
      </c>
      <c r="B82" s="373" t="s">
        <v>741</v>
      </c>
      <c r="C82" s="473">
        <v>1008.2399843068368</v>
      </c>
      <c r="D82" s="239" t="s">
        <v>770</v>
      </c>
      <c r="E82" s="474">
        <v>1.1656952539550376</v>
      </c>
      <c r="F82" s="374">
        <v>1218</v>
      </c>
      <c r="G82" s="239" t="s">
        <v>771</v>
      </c>
      <c r="H82" s="375">
        <v>1218</v>
      </c>
      <c r="I82" s="426"/>
    </row>
    <row r="83" spans="1:9">
      <c r="A83" s="133"/>
      <c r="B83" s="221"/>
      <c r="C83" s="221"/>
      <c r="D83" s="222"/>
      <c r="E83" s="222"/>
      <c r="F83" s="230"/>
      <c r="G83" s="228" t="s">
        <v>777</v>
      </c>
      <c r="H83" s="234"/>
    </row>
    <row r="84" spans="1:9">
      <c r="A84" s="133"/>
      <c r="B84" s="221"/>
      <c r="C84" s="221"/>
      <c r="D84" s="222"/>
      <c r="E84" s="222"/>
      <c r="F84" s="230"/>
      <c r="G84" s="228"/>
      <c r="H84" s="234"/>
    </row>
    <row r="85" spans="1:9" ht="52.5" customHeight="1">
      <c r="A85" s="613" t="s">
        <v>772</v>
      </c>
      <c r="B85" s="613"/>
      <c r="C85" s="613"/>
      <c r="D85" s="613"/>
      <c r="E85" s="613"/>
      <c r="F85" s="613"/>
      <c r="G85" s="613"/>
      <c r="H85" s="429"/>
    </row>
    <row r="86" spans="1:9">
      <c r="A86" s="429"/>
      <c r="B86" s="429"/>
      <c r="C86" s="429"/>
      <c r="D86" s="429"/>
      <c r="E86" s="429"/>
      <c r="F86" s="429"/>
      <c r="G86" s="233"/>
      <c r="H86" s="233"/>
    </row>
    <row r="87" spans="1:9" ht="64.5" customHeight="1">
      <c r="A87" s="399" t="s">
        <v>773</v>
      </c>
      <c r="B87" s="401" t="s">
        <v>736</v>
      </c>
      <c r="C87" s="605" t="s">
        <v>1519</v>
      </c>
      <c r="D87" s="614" t="s">
        <v>774</v>
      </c>
      <c r="E87" s="607" t="s">
        <v>0</v>
      </c>
      <c r="F87" s="616" t="s">
        <v>1508</v>
      </c>
      <c r="G87" s="618" t="s">
        <v>737</v>
      </c>
      <c r="H87" s="264"/>
    </row>
    <row r="88" spans="1:9" ht="25.5">
      <c r="A88" s="229" t="s">
        <v>1116</v>
      </c>
      <c r="B88" s="229" t="s">
        <v>1084</v>
      </c>
      <c r="C88" s="606"/>
      <c r="D88" s="615"/>
      <c r="E88" s="608"/>
      <c r="F88" s="617"/>
      <c r="G88" s="619"/>
      <c r="H88" s="235"/>
    </row>
    <row r="89" spans="1:9" ht="25.5">
      <c r="A89" s="398" t="s">
        <v>1108</v>
      </c>
      <c r="B89" s="265" t="s">
        <v>1109</v>
      </c>
      <c r="C89" s="358">
        <v>2721.8100001915145</v>
      </c>
      <c r="D89" s="395" t="s">
        <v>1510</v>
      </c>
      <c r="E89" s="266" t="s">
        <v>776</v>
      </c>
      <c r="F89" s="376">
        <v>1.83</v>
      </c>
      <c r="G89" s="80">
        <v>4992</v>
      </c>
      <c r="H89" s="237"/>
    </row>
    <row r="90" spans="1:9" ht="45" customHeight="1">
      <c r="A90" s="604" t="s">
        <v>1117</v>
      </c>
      <c r="B90" s="604"/>
      <c r="C90" s="604"/>
      <c r="D90" s="604"/>
      <c r="E90" s="604"/>
      <c r="F90" s="604"/>
      <c r="G90" s="604"/>
      <c r="H90" s="234"/>
    </row>
    <row r="91" spans="1:9">
      <c r="A91" s="236"/>
      <c r="B91" s="236"/>
      <c r="C91" s="236"/>
      <c r="D91" s="236"/>
      <c r="E91" s="236"/>
      <c r="F91" s="236"/>
      <c r="G91" s="236"/>
      <c r="H91" s="234"/>
    </row>
    <row r="92" spans="1:9">
      <c r="A92" s="133"/>
      <c r="B92" s="221"/>
      <c r="C92" s="221"/>
      <c r="D92" s="222"/>
      <c r="E92" s="222"/>
      <c r="F92" s="230"/>
      <c r="G92" s="230"/>
      <c r="H92" s="228" t="s">
        <v>778</v>
      </c>
    </row>
    <row r="93" spans="1:9" ht="33.75" customHeight="1">
      <c r="A93" s="635" t="s">
        <v>1521</v>
      </c>
      <c r="B93" s="635"/>
      <c r="C93" s="635"/>
      <c r="D93" s="635"/>
      <c r="E93" s="635"/>
      <c r="F93" s="635"/>
      <c r="G93" s="635"/>
      <c r="H93" s="635"/>
    </row>
    <row r="94" spans="1:9">
      <c r="A94" s="429"/>
      <c r="B94" s="429"/>
      <c r="C94" s="429"/>
      <c r="D94" s="429"/>
      <c r="E94" s="429"/>
      <c r="F94" s="429"/>
      <c r="G94" s="429"/>
      <c r="H94" s="233"/>
    </row>
    <row r="95" spans="1:9" ht="15" customHeight="1">
      <c r="A95" s="616" t="s">
        <v>645</v>
      </c>
      <c r="B95" s="605" t="s">
        <v>736</v>
      </c>
      <c r="C95" s="605" t="s">
        <v>1519</v>
      </c>
      <c r="D95" s="636" t="s">
        <v>738</v>
      </c>
      <c r="E95" s="637"/>
      <c r="F95" s="638"/>
      <c r="G95" s="639" t="s">
        <v>739</v>
      </c>
      <c r="H95" s="640"/>
    </row>
    <row r="96" spans="1:9" ht="76.5" customHeight="1">
      <c r="A96" s="617"/>
      <c r="B96" s="606"/>
      <c r="C96" s="606"/>
      <c r="D96" s="394" t="s">
        <v>0</v>
      </c>
      <c r="E96" s="394" t="s">
        <v>1508</v>
      </c>
      <c r="F96" s="397" t="s">
        <v>737</v>
      </c>
      <c r="G96" s="394" t="s">
        <v>0</v>
      </c>
      <c r="H96" s="397" t="s">
        <v>737</v>
      </c>
    </row>
    <row r="97" spans="1:8" ht="25.5">
      <c r="A97" s="398" t="s">
        <v>779</v>
      </c>
      <c r="B97" s="229" t="s">
        <v>1084</v>
      </c>
      <c r="C97" s="472">
        <v>2201.3600001482446</v>
      </c>
      <c r="D97" s="398" t="s">
        <v>780</v>
      </c>
      <c r="E97" s="377">
        <v>0.5796416760157681</v>
      </c>
      <c r="F97" s="80">
        <v>1276</v>
      </c>
      <c r="G97" s="398" t="s">
        <v>781</v>
      </c>
      <c r="H97" s="80">
        <v>1276</v>
      </c>
    </row>
    <row r="98" spans="1:8" ht="25.5">
      <c r="A98" s="398" t="s">
        <v>782</v>
      </c>
      <c r="B98" s="229" t="s">
        <v>1084</v>
      </c>
      <c r="C98" s="472">
        <v>2201.3600001482446</v>
      </c>
      <c r="D98" s="398" t="s">
        <v>783</v>
      </c>
      <c r="E98" s="377">
        <v>1.8897408873241341</v>
      </c>
      <c r="F98" s="80">
        <v>4160</v>
      </c>
      <c r="G98" s="398" t="s">
        <v>784</v>
      </c>
      <c r="H98" s="80">
        <v>4160</v>
      </c>
    </row>
    <row r="99" spans="1:8" ht="25.5">
      <c r="A99" s="398" t="s">
        <v>785</v>
      </c>
      <c r="B99" s="229" t="s">
        <v>1084</v>
      </c>
      <c r="C99" s="472">
        <v>2201.3600001482446</v>
      </c>
      <c r="D99" s="398" t="s">
        <v>786</v>
      </c>
      <c r="E99" s="377">
        <v>0.46516698764901765</v>
      </c>
      <c r="F99" s="80">
        <v>1024</v>
      </c>
      <c r="G99" s="398" t="s">
        <v>787</v>
      </c>
      <c r="H99" s="80">
        <v>1024</v>
      </c>
    </row>
    <row r="100" spans="1:8" ht="25.5">
      <c r="A100" s="398" t="s">
        <v>788</v>
      </c>
      <c r="B100" s="229" t="s">
        <v>1084</v>
      </c>
      <c r="C100" s="472">
        <v>2201.3600001482446</v>
      </c>
      <c r="D100" s="398" t="s">
        <v>789</v>
      </c>
      <c r="E100" s="377">
        <v>0.46153287055800973</v>
      </c>
      <c r="F100" s="80">
        <v>1016</v>
      </c>
      <c r="G100" s="398" t="s">
        <v>790</v>
      </c>
      <c r="H100" s="80">
        <v>1016</v>
      </c>
    </row>
    <row r="101" spans="1:8" ht="25.5">
      <c r="A101" s="398" t="s">
        <v>791</v>
      </c>
      <c r="B101" s="229" t="s">
        <v>1084</v>
      </c>
      <c r="C101" s="472">
        <v>2201.3600001482446</v>
      </c>
      <c r="D101" s="398" t="s">
        <v>792</v>
      </c>
      <c r="E101" s="377">
        <v>0.31026274664480374</v>
      </c>
      <c r="F101" s="80">
        <v>683</v>
      </c>
      <c r="G101" s="398" t="s">
        <v>793</v>
      </c>
      <c r="H101" s="80">
        <v>683</v>
      </c>
    </row>
    <row r="102" spans="1:8" ht="25.5">
      <c r="A102" s="398" t="s">
        <v>794</v>
      </c>
      <c r="B102" s="229" t="s">
        <v>1084</v>
      </c>
      <c r="C102" s="472">
        <v>2201.3600001482446</v>
      </c>
      <c r="D102" s="398" t="s">
        <v>795</v>
      </c>
      <c r="E102" s="377">
        <v>0.31026274664480374</v>
      </c>
      <c r="F102" s="80">
        <v>683</v>
      </c>
      <c r="G102" s="398" t="s">
        <v>796</v>
      </c>
      <c r="H102" s="80">
        <v>683</v>
      </c>
    </row>
    <row r="103" spans="1:8" ht="25.5">
      <c r="A103" s="398" t="s">
        <v>797</v>
      </c>
      <c r="B103" s="229" t="s">
        <v>1084</v>
      </c>
      <c r="C103" s="472">
        <v>2201.3600001482446</v>
      </c>
      <c r="D103" s="398" t="s">
        <v>798</v>
      </c>
      <c r="E103" s="377">
        <v>0.31026274664480374</v>
      </c>
      <c r="F103" s="80">
        <v>683</v>
      </c>
      <c r="G103" s="398" t="s">
        <v>799</v>
      </c>
      <c r="H103" s="80">
        <v>683</v>
      </c>
    </row>
    <row r="104" spans="1:8" ht="25.5">
      <c r="A104" s="398" t="s">
        <v>800</v>
      </c>
      <c r="B104" s="229" t="s">
        <v>1084</v>
      </c>
      <c r="C104" s="472">
        <v>2201.3600001482446</v>
      </c>
      <c r="D104" s="398" t="s">
        <v>801</v>
      </c>
      <c r="E104" s="377">
        <v>0.31026274664480374</v>
      </c>
      <c r="F104" s="80">
        <v>683</v>
      </c>
      <c r="G104" s="398" t="s">
        <v>802</v>
      </c>
      <c r="H104" s="80">
        <v>683</v>
      </c>
    </row>
    <row r="105" spans="1:8" ht="25.5">
      <c r="A105" s="398" t="s">
        <v>803</v>
      </c>
      <c r="B105" s="229" t="s">
        <v>1084</v>
      </c>
      <c r="C105" s="472">
        <v>2201.3600001482446</v>
      </c>
      <c r="D105" s="398" t="s">
        <v>804</v>
      </c>
      <c r="E105" s="377">
        <v>0.31026274664480374</v>
      </c>
      <c r="F105" s="80">
        <v>683</v>
      </c>
      <c r="G105" s="398" t="s">
        <v>805</v>
      </c>
      <c r="H105" s="80">
        <v>683</v>
      </c>
    </row>
    <row r="106" spans="1:8" ht="25.5">
      <c r="A106" s="398" t="s">
        <v>806</v>
      </c>
      <c r="B106" s="229" t="s">
        <v>1084</v>
      </c>
      <c r="C106" s="472">
        <v>2201.3600001482446</v>
      </c>
      <c r="D106" s="398" t="s">
        <v>807</v>
      </c>
      <c r="E106" s="377">
        <v>0.31026274664480374</v>
      </c>
      <c r="F106" s="80">
        <v>683</v>
      </c>
      <c r="G106" s="398" t="s">
        <v>808</v>
      </c>
      <c r="H106" s="80">
        <v>683</v>
      </c>
    </row>
    <row r="107" spans="1:8" ht="25.5">
      <c r="A107" s="398" t="s">
        <v>809</v>
      </c>
      <c r="B107" s="229" t="s">
        <v>1084</v>
      </c>
      <c r="C107" s="472">
        <v>2201.3600001482446</v>
      </c>
      <c r="D107" s="398" t="s">
        <v>810</v>
      </c>
      <c r="E107" s="377">
        <v>0.31026274664480374</v>
      </c>
      <c r="F107" s="80">
        <v>683</v>
      </c>
      <c r="G107" s="398" t="s">
        <v>811</v>
      </c>
      <c r="H107" s="80">
        <v>683</v>
      </c>
    </row>
    <row r="108" spans="1:8" ht="25.5">
      <c r="A108" s="398" t="s">
        <v>812</v>
      </c>
      <c r="B108" s="229" t="s">
        <v>1084</v>
      </c>
      <c r="C108" s="472">
        <v>2201.3600001482446</v>
      </c>
      <c r="D108" s="398" t="s">
        <v>813</v>
      </c>
      <c r="E108" s="377">
        <v>0.31026274664480374</v>
      </c>
      <c r="F108" s="80">
        <v>683</v>
      </c>
      <c r="G108" s="398" t="s">
        <v>814</v>
      </c>
      <c r="H108" s="80">
        <v>683</v>
      </c>
    </row>
    <row r="109" spans="1:8" ht="25.5">
      <c r="A109" s="398" t="s">
        <v>815</v>
      </c>
      <c r="B109" s="229" t="s">
        <v>1084</v>
      </c>
      <c r="C109" s="472">
        <v>2201.3600001482446</v>
      </c>
      <c r="D109" s="398" t="s">
        <v>816</v>
      </c>
      <c r="E109" s="377">
        <v>1.2596758366706309</v>
      </c>
      <c r="F109" s="80">
        <v>2773</v>
      </c>
      <c r="G109" s="398" t="s">
        <v>817</v>
      </c>
      <c r="H109" s="80">
        <v>2773</v>
      </c>
    </row>
    <row r="110" spans="1:8" ht="25.5">
      <c r="A110" s="398" t="s">
        <v>818</v>
      </c>
      <c r="B110" s="229" t="s">
        <v>1084</v>
      </c>
      <c r="C110" s="472">
        <v>2201.3600001482446</v>
      </c>
      <c r="D110" s="398" t="s">
        <v>819</v>
      </c>
      <c r="E110" s="377">
        <v>0.31026274664480374</v>
      </c>
      <c r="F110" s="80">
        <v>683</v>
      </c>
      <c r="G110" s="398" t="s">
        <v>820</v>
      </c>
      <c r="H110" s="80">
        <v>683</v>
      </c>
    </row>
    <row r="111" spans="1:8" ht="25.5">
      <c r="A111" s="398" t="s">
        <v>821</v>
      </c>
      <c r="B111" s="229" t="s">
        <v>1084</v>
      </c>
      <c r="C111" s="472">
        <v>2201.3600001482446</v>
      </c>
      <c r="D111" s="398" t="s">
        <v>822</v>
      </c>
      <c r="E111" s="377">
        <v>0.31026274664480374</v>
      </c>
      <c r="F111" s="80">
        <v>683</v>
      </c>
      <c r="G111" s="398" t="s">
        <v>823</v>
      </c>
      <c r="H111" s="80">
        <v>683</v>
      </c>
    </row>
    <row r="112" spans="1:8" ht="25.5">
      <c r="A112" s="398" t="s">
        <v>824</v>
      </c>
      <c r="B112" s="229" t="s">
        <v>1084</v>
      </c>
      <c r="C112" s="472">
        <v>2201.3600001482446</v>
      </c>
      <c r="D112" s="398" t="s">
        <v>825</v>
      </c>
      <c r="E112" s="377">
        <v>0.53194388919628877</v>
      </c>
      <c r="F112" s="80">
        <v>1171</v>
      </c>
      <c r="G112" s="398" t="s">
        <v>826</v>
      </c>
      <c r="H112" s="80">
        <v>1171</v>
      </c>
    </row>
    <row r="113" spans="1:8" ht="25.5">
      <c r="A113" s="398" t="s">
        <v>827</v>
      </c>
      <c r="B113" s="229" t="s">
        <v>1084</v>
      </c>
      <c r="C113" s="472">
        <v>2201.3600001482446</v>
      </c>
      <c r="D113" s="398" t="s">
        <v>828</v>
      </c>
      <c r="E113" s="377">
        <v>1.3523458224913336</v>
      </c>
      <c r="F113" s="80">
        <v>2977</v>
      </c>
      <c r="G113" s="398" t="s">
        <v>829</v>
      </c>
      <c r="H113" s="80">
        <v>2977</v>
      </c>
    </row>
    <row r="114" spans="1:8" ht="25.5">
      <c r="A114" s="398" t="s">
        <v>830</v>
      </c>
      <c r="B114" s="229" t="s">
        <v>1084</v>
      </c>
      <c r="C114" s="472">
        <v>2201.3600001482446</v>
      </c>
      <c r="D114" s="398" t="s">
        <v>831</v>
      </c>
      <c r="E114" s="377">
        <v>0.53194388919628877</v>
      </c>
      <c r="F114" s="80">
        <v>1171</v>
      </c>
      <c r="G114" s="398" t="s">
        <v>832</v>
      </c>
      <c r="H114" s="80">
        <v>1171</v>
      </c>
    </row>
    <row r="115" spans="1:8" ht="25.5">
      <c r="A115" s="398" t="s">
        <v>833</v>
      </c>
      <c r="B115" s="229" t="s">
        <v>1084</v>
      </c>
      <c r="C115" s="472">
        <v>2201.3600001482446</v>
      </c>
      <c r="D115" s="398" t="s">
        <v>834</v>
      </c>
      <c r="E115" s="377">
        <v>0.53194388919628877</v>
      </c>
      <c r="F115" s="80">
        <v>1171</v>
      </c>
      <c r="G115" s="398" t="s">
        <v>835</v>
      </c>
      <c r="H115" s="80">
        <v>1171</v>
      </c>
    </row>
    <row r="116" spans="1:8" ht="25.5">
      <c r="A116" s="398" t="s">
        <v>836</v>
      </c>
      <c r="B116" s="229" t="s">
        <v>1084</v>
      </c>
      <c r="C116" s="472">
        <v>2201.3600001482446</v>
      </c>
      <c r="D116" s="398" t="s">
        <v>837</v>
      </c>
      <c r="E116" s="377">
        <v>2.0982483554207154</v>
      </c>
      <c r="F116" s="80">
        <v>4619</v>
      </c>
      <c r="G116" s="398" t="s">
        <v>838</v>
      </c>
      <c r="H116" s="80">
        <v>4619</v>
      </c>
    </row>
    <row r="117" spans="1:8" ht="25.5">
      <c r="A117" s="398" t="s">
        <v>839</v>
      </c>
      <c r="B117" s="229" t="s">
        <v>1084</v>
      </c>
      <c r="C117" s="472">
        <v>2201.3600001482446</v>
      </c>
      <c r="D117" s="398" t="s">
        <v>840</v>
      </c>
      <c r="E117" s="377">
        <v>1.396863756856181</v>
      </c>
      <c r="F117" s="80">
        <v>3075</v>
      </c>
      <c r="G117" s="398" t="s">
        <v>841</v>
      </c>
      <c r="H117" s="80">
        <v>3075</v>
      </c>
    </row>
    <row r="118" spans="1:8" ht="25.5">
      <c r="A118" s="398" t="s">
        <v>842</v>
      </c>
      <c r="B118" s="229" t="s">
        <v>1084</v>
      </c>
      <c r="C118" s="472">
        <v>2201.3600001482446</v>
      </c>
      <c r="D118" s="398" t="s">
        <v>843</v>
      </c>
      <c r="E118" s="377">
        <v>0.62143402256235958</v>
      </c>
      <c r="F118" s="80">
        <v>1368</v>
      </c>
      <c r="G118" s="398" t="s">
        <v>844</v>
      </c>
      <c r="H118" s="80">
        <v>1368</v>
      </c>
    </row>
    <row r="119" spans="1:8" ht="25.5">
      <c r="A119" s="398" t="s">
        <v>845</v>
      </c>
      <c r="B119" s="229" t="s">
        <v>1084</v>
      </c>
      <c r="C119" s="472">
        <v>2201.3600001482446</v>
      </c>
      <c r="D119" s="398" t="s">
        <v>846</v>
      </c>
      <c r="E119" s="377">
        <v>0.62143402256235958</v>
      </c>
      <c r="F119" s="80">
        <v>1368</v>
      </c>
      <c r="G119" s="398" t="s">
        <v>847</v>
      </c>
      <c r="H119" s="80">
        <v>1368</v>
      </c>
    </row>
    <row r="120" spans="1:8" ht="25.5">
      <c r="A120" s="398" t="s">
        <v>848</v>
      </c>
      <c r="B120" s="229" t="s">
        <v>1084</v>
      </c>
      <c r="C120" s="472">
        <v>2201.3600001482446</v>
      </c>
      <c r="D120" s="398" t="s">
        <v>849</v>
      </c>
      <c r="E120" s="377">
        <v>1.5862921102249703</v>
      </c>
      <c r="F120" s="80">
        <v>3492</v>
      </c>
      <c r="G120" s="398" t="s">
        <v>850</v>
      </c>
      <c r="H120" s="80">
        <v>3492</v>
      </c>
    </row>
    <row r="121" spans="1:8" ht="25.5">
      <c r="A121" s="398" t="s">
        <v>851</v>
      </c>
      <c r="B121" s="229" t="s">
        <v>1084</v>
      </c>
      <c r="C121" s="472">
        <v>2201.3600001482446</v>
      </c>
      <c r="D121" s="398" t="s">
        <v>852</v>
      </c>
      <c r="E121" s="377">
        <v>0.62143402256235958</v>
      </c>
      <c r="F121" s="80">
        <v>1368</v>
      </c>
      <c r="G121" s="398" t="s">
        <v>853</v>
      </c>
      <c r="H121" s="80">
        <v>1368</v>
      </c>
    </row>
    <row r="122" spans="1:8" ht="25.5">
      <c r="A122" s="398" t="s">
        <v>854</v>
      </c>
      <c r="B122" s="229" t="s">
        <v>1084</v>
      </c>
      <c r="C122" s="472">
        <v>2201.3600001482446</v>
      </c>
      <c r="D122" s="398" t="s">
        <v>855</v>
      </c>
      <c r="E122" s="377">
        <v>0.62143402256235958</v>
      </c>
      <c r="F122" s="80">
        <v>1368</v>
      </c>
      <c r="G122" s="398" t="s">
        <v>856</v>
      </c>
      <c r="H122" s="80">
        <v>1368</v>
      </c>
    </row>
    <row r="123" spans="1:8" ht="25.5">
      <c r="A123" s="398" t="s">
        <v>857</v>
      </c>
      <c r="B123" s="229" t="s">
        <v>1084</v>
      </c>
      <c r="C123" s="472">
        <v>2201.3600001482446</v>
      </c>
      <c r="D123" s="398" t="s">
        <v>858</v>
      </c>
      <c r="E123" s="377">
        <v>0.71183268520118226</v>
      </c>
      <c r="F123" s="80">
        <v>1567</v>
      </c>
      <c r="G123" s="398" t="s">
        <v>859</v>
      </c>
      <c r="H123" s="80">
        <v>1567</v>
      </c>
    </row>
    <row r="124" spans="1:8" ht="25.5">
      <c r="A124" s="398" t="s">
        <v>860</v>
      </c>
      <c r="B124" s="229" t="s">
        <v>1084</v>
      </c>
      <c r="C124" s="472">
        <v>2201.3600001482446</v>
      </c>
      <c r="D124" s="398" t="s">
        <v>861</v>
      </c>
      <c r="E124" s="377">
        <v>0.85901442738700429</v>
      </c>
      <c r="F124" s="80">
        <v>1891</v>
      </c>
      <c r="G124" s="398" t="s">
        <v>862</v>
      </c>
      <c r="H124" s="80">
        <v>1891</v>
      </c>
    </row>
    <row r="125" spans="1:8" ht="25.5">
      <c r="A125" s="398" t="s">
        <v>863</v>
      </c>
      <c r="B125" s="229" t="s">
        <v>1084</v>
      </c>
      <c r="C125" s="472">
        <v>2201.3600001482446</v>
      </c>
      <c r="D125" s="398" t="s">
        <v>864</v>
      </c>
      <c r="E125" s="377">
        <v>2.3685358140644319</v>
      </c>
      <c r="F125" s="80">
        <v>5214</v>
      </c>
      <c r="G125" s="398" t="s">
        <v>865</v>
      </c>
      <c r="H125" s="80">
        <v>5214</v>
      </c>
    </row>
    <row r="126" spans="1:8" ht="25.5">
      <c r="A126" s="398" t="s">
        <v>866</v>
      </c>
      <c r="B126" s="229" t="s">
        <v>1084</v>
      </c>
      <c r="C126" s="472">
        <v>2201.3600001482446</v>
      </c>
      <c r="D126" s="398" t="s">
        <v>867</v>
      </c>
      <c r="E126" s="377">
        <v>1.7693607586844959</v>
      </c>
      <c r="F126" s="80">
        <v>3895</v>
      </c>
      <c r="G126" s="398" t="s">
        <v>868</v>
      </c>
      <c r="H126" s="80">
        <v>3895</v>
      </c>
    </row>
    <row r="127" spans="1:8" ht="25.5">
      <c r="A127" s="398" t="s">
        <v>869</v>
      </c>
      <c r="B127" s="229" t="s">
        <v>1084</v>
      </c>
      <c r="C127" s="472">
        <v>2201.3600001482446</v>
      </c>
      <c r="D127" s="398" t="s">
        <v>870</v>
      </c>
      <c r="E127" s="377">
        <v>1.8543082456868067</v>
      </c>
      <c r="F127" s="80">
        <v>4082</v>
      </c>
      <c r="G127" s="398" t="s">
        <v>871</v>
      </c>
      <c r="H127" s="80">
        <v>4082</v>
      </c>
    </row>
    <row r="128" spans="1:8">
      <c r="A128" s="267"/>
      <c r="B128" s="267"/>
      <c r="C128" s="267"/>
      <c r="D128" s="267"/>
      <c r="E128" s="267"/>
      <c r="F128" s="267"/>
      <c r="G128" s="268"/>
      <c r="H128" s="268"/>
    </row>
    <row r="129" spans="1:8">
      <c r="A129" s="133"/>
      <c r="B129" s="221"/>
      <c r="C129" s="221"/>
      <c r="D129" s="222"/>
      <c r="E129" s="222"/>
      <c r="F129" s="230"/>
      <c r="G129" s="228" t="s">
        <v>872</v>
      </c>
      <c r="H129" s="268"/>
    </row>
    <row r="130" spans="1:8" ht="54" customHeight="1">
      <c r="A130" s="613" t="s">
        <v>873</v>
      </c>
      <c r="B130" s="613"/>
      <c r="C130" s="613"/>
      <c r="D130" s="613"/>
      <c r="E130" s="613"/>
      <c r="F130" s="613"/>
      <c r="G130" s="613"/>
      <c r="H130" s="268"/>
    </row>
    <row r="131" spans="1:8">
      <c r="A131" s="429"/>
      <c r="B131" s="429"/>
      <c r="C131" s="429"/>
      <c r="D131" s="429"/>
      <c r="E131" s="429"/>
      <c r="F131" s="429"/>
      <c r="G131" s="233"/>
      <c r="H131" s="234"/>
    </row>
    <row r="132" spans="1:8" ht="36.75" customHeight="1">
      <c r="A132" s="394" t="s">
        <v>773</v>
      </c>
      <c r="B132" s="396" t="s">
        <v>736</v>
      </c>
      <c r="C132" s="605" t="s">
        <v>1519</v>
      </c>
      <c r="D132" s="614" t="s">
        <v>774</v>
      </c>
      <c r="E132" s="616" t="s">
        <v>0</v>
      </c>
      <c r="F132" s="616" t="s">
        <v>1508</v>
      </c>
      <c r="G132" s="642" t="s">
        <v>737</v>
      </c>
      <c r="H132" s="234"/>
    </row>
    <row r="133" spans="1:8" ht="36.75" customHeight="1">
      <c r="A133" s="229" t="s">
        <v>1119</v>
      </c>
      <c r="B133" s="229" t="s">
        <v>1084</v>
      </c>
      <c r="C133" s="606"/>
      <c r="D133" s="615"/>
      <c r="E133" s="617"/>
      <c r="F133" s="617"/>
      <c r="G133" s="643"/>
      <c r="H133" s="234"/>
    </row>
    <row r="134" spans="1:8" ht="22.5">
      <c r="A134" s="398" t="s">
        <v>874</v>
      </c>
      <c r="B134" s="265" t="s">
        <v>1109</v>
      </c>
      <c r="C134" s="358">
        <v>2721.8100001915145</v>
      </c>
      <c r="D134" s="398" t="s">
        <v>738</v>
      </c>
      <c r="E134" s="81" t="s">
        <v>875</v>
      </c>
      <c r="F134" s="377">
        <v>2.1162388262203127</v>
      </c>
      <c r="G134" s="80">
        <v>5760</v>
      </c>
      <c r="H134" s="234"/>
    </row>
    <row r="135" spans="1:8" ht="22.5">
      <c r="A135" s="398" t="s">
        <v>874</v>
      </c>
      <c r="B135" s="265" t="s">
        <v>1109</v>
      </c>
      <c r="C135" s="358">
        <v>2721.8100001915145</v>
      </c>
      <c r="D135" s="398" t="s">
        <v>739</v>
      </c>
      <c r="E135" s="81" t="s">
        <v>876</v>
      </c>
      <c r="F135" s="377">
        <v>2.1162388262203127</v>
      </c>
      <c r="G135" s="80">
        <v>5760</v>
      </c>
      <c r="H135" s="234"/>
    </row>
    <row r="136" spans="1:8" ht="22.5">
      <c r="A136" s="398" t="s">
        <v>877</v>
      </c>
      <c r="B136" s="265" t="s">
        <v>1109</v>
      </c>
      <c r="C136" s="358">
        <v>2721.8100001915145</v>
      </c>
      <c r="D136" s="398" t="s">
        <v>738</v>
      </c>
      <c r="E136" s="398" t="s">
        <v>878</v>
      </c>
      <c r="F136" s="377">
        <v>2.1162388262203127</v>
      </c>
      <c r="G136" s="80">
        <v>5760</v>
      </c>
      <c r="H136" s="234"/>
    </row>
    <row r="137" spans="1:8" ht="22.5">
      <c r="A137" s="398" t="s">
        <v>877</v>
      </c>
      <c r="B137" s="265" t="s">
        <v>1109</v>
      </c>
      <c r="C137" s="358">
        <v>2721.8100001915145</v>
      </c>
      <c r="D137" s="398" t="s">
        <v>739</v>
      </c>
      <c r="E137" s="398" t="s">
        <v>879</v>
      </c>
      <c r="F137" s="377">
        <v>2.1162388262203127</v>
      </c>
      <c r="G137" s="80">
        <v>5760</v>
      </c>
      <c r="H137" s="234"/>
    </row>
    <row r="138" spans="1:8" ht="22.5">
      <c r="A138" s="398" t="s">
        <v>880</v>
      </c>
      <c r="B138" s="265" t="s">
        <v>1109</v>
      </c>
      <c r="C138" s="358">
        <v>2721.8100001915145</v>
      </c>
      <c r="D138" s="398" t="s">
        <v>738</v>
      </c>
      <c r="E138" s="81" t="s">
        <v>881</v>
      </c>
      <c r="F138" s="377">
        <v>2.1162388262203127</v>
      </c>
      <c r="G138" s="80">
        <v>5760</v>
      </c>
      <c r="H138" s="234"/>
    </row>
    <row r="139" spans="1:8" ht="22.5">
      <c r="A139" s="398" t="s">
        <v>880</v>
      </c>
      <c r="B139" s="265" t="s">
        <v>1109</v>
      </c>
      <c r="C139" s="358">
        <v>2721.8100001915145</v>
      </c>
      <c r="D139" s="398" t="s">
        <v>739</v>
      </c>
      <c r="E139" s="81" t="s">
        <v>882</v>
      </c>
      <c r="F139" s="377">
        <v>2.1162388262203127</v>
      </c>
      <c r="G139" s="80">
        <v>5760</v>
      </c>
      <c r="H139" s="234"/>
    </row>
    <row r="140" spans="1:8" ht="22.5">
      <c r="A140" s="398" t="s">
        <v>883</v>
      </c>
      <c r="B140" s="265" t="s">
        <v>1109</v>
      </c>
      <c r="C140" s="358">
        <v>2721.8100001915145</v>
      </c>
      <c r="D140" s="398" t="s">
        <v>738</v>
      </c>
      <c r="E140" s="81" t="s">
        <v>884</v>
      </c>
      <c r="F140" s="377">
        <v>2.1162388262203127</v>
      </c>
      <c r="G140" s="80">
        <v>5760</v>
      </c>
      <c r="H140" s="234"/>
    </row>
    <row r="141" spans="1:8" ht="22.5">
      <c r="A141" s="398" t="s">
        <v>883</v>
      </c>
      <c r="B141" s="265" t="s">
        <v>1109</v>
      </c>
      <c r="C141" s="358">
        <v>2721.8100001915145</v>
      </c>
      <c r="D141" s="398" t="s">
        <v>739</v>
      </c>
      <c r="E141" s="81" t="s">
        <v>885</v>
      </c>
      <c r="F141" s="377">
        <v>2.1162388262203127</v>
      </c>
      <c r="G141" s="80">
        <v>5760</v>
      </c>
      <c r="H141" s="234"/>
    </row>
    <row r="142" spans="1:8" ht="22.5">
      <c r="A142" s="398" t="s">
        <v>886</v>
      </c>
      <c r="B142" s="265" t="s">
        <v>1109</v>
      </c>
      <c r="C142" s="358">
        <v>2721.8100001915145</v>
      </c>
      <c r="D142" s="398" t="s">
        <v>738</v>
      </c>
      <c r="E142" s="81" t="s">
        <v>887</v>
      </c>
      <c r="F142" s="377">
        <v>2.1162388262203127</v>
      </c>
      <c r="G142" s="80">
        <v>5760</v>
      </c>
      <c r="H142" s="234"/>
    </row>
    <row r="143" spans="1:8" ht="22.5">
      <c r="A143" s="398" t="s">
        <v>886</v>
      </c>
      <c r="B143" s="265" t="s">
        <v>1109</v>
      </c>
      <c r="C143" s="358">
        <v>2721.8100001915145</v>
      </c>
      <c r="D143" s="398" t="s">
        <v>739</v>
      </c>
      <c r="E143" s="81" t="s">
        <v>888</v>
      </c>
      <c r="F143" s="377">
        <v>2.1162388262203127</v>
      </c>
      <c r="G143" s="80">
        <v>5760</v>
      </c>
      <c r="H143" s="234"/>
    </row>
    <row r="144" spans="1:8" ht="22.5">
      <c r="A144" s="398" t="s">
        <v>889</v>
      </c>
      <c r="B144" s="265" t="s">
        <v>1109</v>
      </c>
      <c r="C144" s="358">
        <v>2721.8100001915145</v>
      </c>
      <c r="D144" s="398" t="s">
        <v>738</v>
      </c>
      <c r="E144" s="81" t="s">
        <v>890</v>
      </c>
      <c r="F144" s="377">
        <v>2.1162388262203127</v>
      </c>
      <c r="G144" s="80">
        <v>5760</v>
      </c>
      <c r="H144" s="234"/>
    </row>
    <row r="145" spans="1:8" ht="22.5">
      <c r="A145" s="398" t="s">
        <v>889</v>
      </c>
      <c r="B145" s="265" t="s">
        <v>1109</v>
      </c>
      <c r="C145" s="358">
        <v>2721.8100001915145</v>
      </c>
      <c r="D145" s="398" t="s">
        <v>739</v>
      </c>
      <c r="E145" s="81" t="s">
        <v>891</v>
      </c>
      <c r="F145" s="377">
        <v>2.1162388262203127</v>
      </c>
      <c r="G145" s="80">
        <v>5760</v>
      </c>
      <c r="H145" s="234"/>
    </row>
    <row r="146" spans="1:8" ht="49.5" customHeight="1">
      <c r="A146" s="641" t="s">
        <v>1177</v>
      </c>
      <c r="B146" s="641"/>
      <c r="C146" s="641"/>
      <c r="D146" s="641"/>
      <c r="E146" s="641"/>
      <c r="F146" s="641"/>
      <c r="G146" s="641"/>
      <c r="H146" s="234"/>
    </row>
    <row r="147" spans="1:8" ht="46.5" customHeight="1">
      <c r="A147" s="634" t="s">
        <v>1118</v>
      </c>
      <c r="B147" s="634"/>
      <c r="C147" s="634"/>
      <c r="D147" s="634"/>
      <c r="E147" s="634"/>
      <c r="F147" s="634"/>
      <c r="G147" s="634"/>
      <c r="H147" s="234"/>
    </row>
    <row r="148" spans="1:8">
      <c r="A148" s="269"/>
      <c r="B148" s="269"/>
      <c r="C148" s="269"/>
      <c r="D148" s="269"/>
      <c r="E148" s="269"/>
      <c r="F148" s="269"/>
      <c r="G148" s="269"/>
      <c r="H148" s="269"/>
    </row>
  </sheetData>
  <mergeCells count="35">
    <mergeCell ref="A147:G147"/>
    <mergeCell ref="A93:H93"/>
    <mergeCell ref="A95:A96"/>
    <mergeCell ref="B95:B96"/>
    <mergeCell ref="D95:F95"/>
    <mergeCell ref="G95:H95"/>
    <mergeCell ref="A146:G146"/>
    <mergeCell ref="C95:C96"/>
    <mergeCell ref="C132:C133"/>
    <mergeCell ref="F132:F133"/>
    <mergeCell ref="A130:G130"/>
    <mergeCell ref="D132:D133"/>
    <mergeCell ref="E132:E133"/>
    <mergeCell ref="G132:G133"/>
    <mergeCell ref="A13:H13"/>
    <mergeCell ref="A14:A15"/>
    <mergeCell ref="B14:B15"/>
    <mergeCell ref="D14:F14"/>
    <mergeCell ref="G14:H14"/>
    <mergeCell ref="A9:H9"/>
    <mergeCell ref="A90:G90"/>
    <mergeCell ref="C87:C88"/>
    <mergeCell ref="E87:E88"/>
    <mergeCell ref="C14:C15"/>
    <mergeCell ref="C28:C29"/>
    <mergeCell ref="E28:E29"/>
    <mergeCell ref="A85:G85"/>
    <mergeCell ref="D87:D88"/>
    <mergeCell ref="F87:F88"/>
    <mergeCell ref="G87:G88"/>
    <mergeCell ref="A26:H26"/>
    <mergeCell ref="A28:A29"/>
    <mergeCell ref="B28:B29"/>
    <mergeCell ref="D28:D29"/>
    <mergeCell ref="G28:G29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8"/>
  <sheetViews>
    <sheetView zoomScale="90" zoomScaleNormal="90" workbookViewId="0">
      <selection activeCell="D34" sqref="D34"/>
    </sheetView>
  </sheetViews>
  <sheetFormatPr defaultColWidth="9.140625" defaultRowHeight="15"/>
  <cols>
    <col min="1" max="1" width="57.42578125" style="307" customWidth="1"/>
    <col min="2" max="3" width="18.7109375" style="307" customWidth="1"/>
    <col min="4" max="5" width="15" style="307" customWidth="1"/>
    <col min="6" max="6" width="15.5703125" style="307" customWidth="1"/>
    <col min="7" max="7" width="14.85546875" style="307" customWidth="1"/>
    <col min="8" max="8" width="13.85546875" style="307" customWidth="1"/>
    <col min="9" max="9" width="16" style="307" customWidth="1"/>
    <col min="10" max="16384" width="9.140625" style="307"/>
  </cols>
  <sheetData>
    <row r="1" spans="1:9">
      <c r="A1" s="162" t="s">
        <v>1791</v>
      </c>
      <c r="B1" s="217"/>
      <c r="C1" s="217"/>
      <c r="D1" s="217"/>
      <c r="E1" s="217"/>
      <c r="F1" s="279"/>
      <c r="G1" s="279"/>
      <c r="H1" s="279"/>
      <c r="I1" s="109"/>
    </row>
    <row r="2" spans="1:9">
      <c r="A2" s="164" t="s">
        <v>1968</v>
      </c>
      <c r="B2" s="217"/>
      <c r="C2" s="217"/>
      <c r="D2" s="217"/>
      <c r="E2" s="217"/>
      <c r="F2" s="279"/>
      <c r="G2" s="279"/>
      <c r="H2" s="279"/>
      <c r="I2" s="109"/>
    </row>
    <row r="4" spans="1:9">
      <c r="A4" s="218"/>
      <c r="B4" s="280"/>
      <c r="C4" s="280"/>
      <c r="D4" s="280"/>
      <c r="E4" s="280"/>
      <c r="F4" s="106"/>
      <c r="G4" s="280"/>
      <c r="H4" s="280"/>
      <c r="I4" s="106" t="s">
        <v>1218</v>
      </c>
    </row>
    <row r="5" spans="1:9">
      <c r="A5" s="218"/>
      <c r="B5" s="280"/>
      <c r="C5" s="280"/>
      <c r="D5" s="280"/>
      <c r="E5" s="280"/>
      <c r="F5" s="106"/>
      <c r="G5" s="280"/>
      <c r="H5" s="280"/>
      <c r="I5" s="106" t="s">
        <v>634</v>
      </c>
    </row>
    <row r="6" spans="1:9">
      <c r="A6" s="218"/>
      <c r="B6" s="280"/>
      <c r="C6" s="280"/>
      <c r="D6" s="280"/>
      <c r="E6" s="280"/>
      <c r="F6" s="106"/>
      <c r="G6" s="280"/>
      <c r="H6" s="280"/>
      <c r="I6" s="106" t="s">
        <v>1400</v>
      </c>
    </row>
    <row r="7" spans="1:9" ht="15.75">
      <c r="A7" s="231"/>
      <c r="B7" s="280"/>
      <c r="C7" s="280"/>
      <c r="D7" s="280"/>
      <c r="E7" s="280"/>
      <c r="F7" s="106"/>
      <c r="G7" s="280"/>
      <c r="H7" s="280"/>
      <c r="I7" s="106" t="s">
        <v>1969</v>
      </c>
    </row>
    <row r="8" spans="1:9">
      <c r="A8" s="218"/>
      <c r="B8" s="218"/>
      <c r="C8" s="218"/>
      <c r="D8" s="218"/>
      <c r="E8" s="218"/>
      <c r="F8" s="308"/>
    </row>
    <row r="9" spans="1:9" ht="67.5" customHeight="1">
      <c r="A9" s="603" t="s">
        <v>1366</v>
      </c>
      <c r="B9" s="603"/>
      <c r="C9" s="603"/>
      <c r="D9" s="603"/>
      <c r="E9" s="603"/>
      <c r="F9" s="603"/>
      <c r="G9" s="603"/>
      <c r="H9" s="603"/>
      <c r="I9" s="603"/>
    </row>
    <row r="10" spans="1:9">
      <c r="A10" s="21"/>
      <c r="B10" s="21"/>
      <c r="C10" s="21"/>
      <c r="D10" s="21"/>
      <c r="E10" s="21"/>
      <c r="F10" s="21"/>
      <c r="G10" s="21"/>
      <c r="H10" s="21"/>
      <c r="I10" s="309"/>
    </row>
    <row r="11" spans="1:9">
      <c r="A11" s="75"/>
      <c r="B11" s="76"/>
      <c r="C11" s="76"/>
      <c r="D11" s="15"/>
      <c r="E11" s="15"/>
      <c r="F11" s="280"/>
      <c r="G11" s="280"/>
      <c r="H11" s="280"/>
      <c r="I11" s="77" t="s">
        <v>636</v>
      </c>
    </row>
    <row r="12" spans="1:9" ht="37.5" customHeight="1" thickBot="1">
      <c r="A12" s="626" t="s">
        <v>1793</v>
      </c>
      <c r="B12" s="626"/>
      <c r="C12" s="626"/>
      <c r="D12" s="626"/>
      <c r="E12" s="626"/>
      <c r="F12" s="626"/>
      <c r="G12" s="626"/>
      <c r="H12" s="626"/>
      <c r="I12" s="626"/>
    </row>
    <row r="13" spans="1:9">
      <c r="A13" s="429"/>
      <c r="B13" s="429"/>
      <c r="C13" s="429"/>
      <c r="D13" s="429"/>
      <c r="E13" s="429"/>
      <c r="F13" s="429"/>
      <c r="G13" s="310"/>
      <c r="H13" s="310"/>
      <c r="I13" s="16"/>
    </row>
    <row r="14" spans="1:9" ht="15" customHeight="1">
      <c r="A14" s="616" t="s">
        <v>645</v>
      </c>
      <c r="B14" s="605" t="s">
        <v>736</v>
      </c>
      <c r="C14" s="605" t="s">
        <v>1519</v>
      </c>
      <c r="D14" s="636" t="s">
        <v>738</v>
      </c>
      <c r="E14" s="637"/>
      <c r="F14" s="638"/>
      <c r="G14" s="639" t="s">
        <v>739</v>
      </c>
      <c r="H14" s="646"/>
      <c r="I14" s="640"/>
    </row>
    <row r="15" spans="1:9" ht="75">
      <c r="A15" s="617"/>
      <c r="B15" s="606"/>
      <c r="C15" s="606"/>
      <c r="D15" s="394" t="s">
        <v>0</v>
      </c>
      <c r="E15" s="394" t="s">
        <v>1508</v>
      </c>
      <c r="F15" s="397" t="s">
        <v>737</v>
      </c>
      <c r="G15" s="394" t="s">
        <v>0</v>
      </c>
      <c r="H15" s="394" t="s">
        <v>1508</v>
      </c>
      <c r="I15" s="397" t="s">
        <v>737</v>
      </c>
    </row>
    <row r="16" spans="1:9" ht="31.5">
      <c r="A16" s="293" t="s">
        <v>1083</v>
      </c>
      <c r="B16" s="229" t="s">
        <v>1084</v>
      </c>
      <c r="C16" s="472">
        <v>2201.3600001482446</v>
      </c>
      <c r="D16" s="398" t="s">
        <v>1220</v>
      </c>
      <c r="E16" s="371">
        <v>0.60190064319819181</v>
      </c>
      <c r="F16" s="80">
        <v>1065</v>
      </c>
      <c r="G16" s="398" t="s">
        <v>1228</v>
      </c>
      <c r="H16" s="371">
        <v>0.6423301958356552</v>
      </c>
      <c r="I16" s="80">
        <v>1414</v>
      </c>
    </row>
    <row r="17" spans="1:9" ht="31.5">
      <c r="A17" s="293" t="s">
        <v>1087</v>
      </c>
      <c r="B17" s="229" t="s">
        <v>1084</v>
      </c>
      <c r="C17" s="472">
        <v>2201.3600001482446</v>
      </c>
      <c r="D17" s="398" t="s">
        <v>1221</v>
      </c>
      <c r="E17" s="371">
        <v>0.86401133838714017</v>
      </c>
      <c r="F17" s="80">
        <v>1529</v>
      </c>
      <c r="G17" s="398" t="s">
        <v>1229</v>
      </c>
      <c r="H17" s="371">
        <v>0.85447178102324439</v>
      </c>
      <c r="I17" s="80">
        <v>1881</v>
      </c>
    </row>
    <row r="18" spans="1:9" ht="31.5">
      <c r="A18" s="293" t="s">
        <v>1090</v>
      </c>
      <c r="B18" s="229" t="s">
        <v>1084</v>
      </c>
      <c r="C18" s="472">
        <v>2201.3600001482446</v>
      </c>
      <c r="D18" s="398" t="s">
        <v>1222</v>
      </c>
      <c r="E18" s="371">
        <v>0.86401133838714017</v>
      </c>
      <c r="F18" s="80">
        <v>1529</v>
      </c>
      <c r="G18" s="398" t="s">
        <v>1230</v>
      </c>
      <c r="H18" s="371">
        <v>0.85447178102324439</v>
      </c>
      <c r="I18" s="80">
        <v>1881</v>
      </c>
    </row>
    <row r="19" spans="1:9" ht="31.5">
      <c r="A19" s="293" t="s">
        <v>1093</v>
      </c>
      <c r="B19" s="229" t="s">
        <v>1084</v>
      </c>
      <c r="C19" s="472">
        <v>2201.3600001482446</v>
      </c>
      <c r="D19" s="398" t="s">
        <v>1223</v>
      </c>
      <c r="E19" s="371">
        <v>1.1274848274852167</v>
      </c>
      <c r="F19" s="80">
        <v>1995</v>
      </c>
      <c r="G19" s="398" t="s">
        <v>1231</v>
      </c>
      <c r="H19" s="371">
        <v>1.2628556891252627</v>
      </c>
      <c r="I19" s="80">
        <v>2780</v>
      </c>
    </row>
    <row r="20" spans="1:9" ht="31.5">
      <c r="A20" s="294" t="s">
        <v>1096</v>
      </c>
      <c r="B20" s="229" t="s">
        <v>1084</v>
      </c>
      <c r="C20" s="472">
        <v>2201.3600001482446</v>
      </c>
      <c r="D20" s="398" t="s">
        <v>1224</v>
      </c>
      <c r="E20" s="371">
        <v>1.5145182976775633</v>
      </c>
      <c r="F20" s="80">
        <v>2680</v>
      </c>
      <c r="G20" s="398" t="s">
        <v>1232</v>
      </c>
      <c r="H20" s="371">
        <v>1.2174292254876633</v>
      </c>
      <c r="I20" s="80">
        <v>2680</v>
      </c>
    </row>
    <row r="21" spans="1:9" ht="31.5">
      <c r="A21" s="294" t="s">
        <v>1099</v>
      </c>
      <c r="B21" s="229" t="s">
        <v>1084</v>
      </c>
      <c r="C21" s="472">
        <v>2201.3600001482446</v>
      </c>
      <c r="D21" s="398" t="s">
        <v>1225</v>
      </c>
      <c r="E21" s="371">
        <v>1.0034705817545704</v>
      </c>
      <c r="F21" s="80">
        <v>1776</v>
      </c>
      <c r="G21" s="398" t="s">
        <v>1233</v>
      </c>
      <c r="H21" s="371">
        <v>0.80677399420376505</v>
      </c>
      <c r="I21" s="80">
        <v>1776</v>
      </c>
    </row>
    <row r="22" spans="1:9" ht="47.25">
      <c r="A22" s="294" t="s">
        <v>1102</v>
      </c>
      <c r="B22" s="229" t="s">
        <v>1084</v>
      </c>
      <c r="C22" s="472">
        <v>2201.3600001482446</v>
      </c>
      <c r="D22" s="398" t="s">
        <v>1226</v>
      </c>
      <c r="E22" s="371">
        <v>0.93351382775266722</v>
      </c>
      <c r="F22" s="80">
        <v>1652</v>
      </c>
      <c r="G22" s="398" t="s">
        <v>1234</v>
      </c>
      <c r="H22" s="371">
        <v>0.75044517929314181</v>
      </c>
      <c r="I22" s="80">
        <v>1652</v>
      </c>
    </row>
    <row r="23" spans="1:9" ht="47.25">
      <c r="A23" s="294" t="s">
        <v>1105</v>
      </c>
      <c r="B23" s="229" t="s">
        <v>1084</v>
      </c>
      <c r="C23" s="472">
        <v>2201.3600001482446</v>
      </c>
      <c r="D23" s="398" t="s">
        <v>1227</v>
      </c>
      <c r="E23" s="371">
        <v>1.1978958461234956</v>
      </c>
      <c r="F23" s="80">
        <v>2120</v>
      </c>
      <c r="G23" s="398" t="s">
        <v>1235</v>
      </c>
      <c r="H23" s="371">
        <v>0.96304102911710687</v>
      </c>
      <c r="I23" s="80">
        <v>2120</v>
      </c>
    </row>
    <row r="24" spans="1:9">
      <c r="A24" s="313"/>
      <c r="B24" s="314"/>
      <c r="C24" s="314"/>
      <c r="D24" s="235"/>
      <c r="E24" s="235"/>
      <c r="F24" s="315"/>
      <c r="G24" s="235"/>
      <c r="H24" s="235"/>
      <c r="I24" s="315"/>
    </row>
    <row r="25" spans="1:9">
      <c r="A25" s="313"/>
      <c r="B25" s="314"/>
      <c r="C25" s="314"/>
      <c r="D25" s="235"/>
      <c r="E25" s="235"/>
      <c r="F25" s="315"/>
      <c r="G25" s="235"/>
      <c r="H25" s="235"/>
      <c r="I25" s="275" t="s">
        <v>643</v>
      </c>
    </row>
    <row r="26" spans="1:9" ht="46.5" customHeight="1">
      <c r="A26" s="613" t="s">
        <v>1522</v>
      </c>
      <c r="B26" s="613"/>
      <c r="C26" s="613"/>
      <c r="D26" s="613"/>
      <c r="E26" s="613"/>
      <c r="F26" s="613"/>
      <c r="G26" s="613"/>
      <c r="H26" s="613"/>
      <c r="I26" s="613"/>
    </row>
    <row r="27" spans="1:9">
      <c r="A27" s="429"/>
      <c r="B27" s="429"/>
      <c r="C27" s="429"/>
      <c r="D27" s="429"/>
      <c r="E27" s="429"/>
      <c r="F27" s="429"/>
      <c r="G27" s="429"/>
      <c r="H27" s="429"/>
      <c r="I27" s="310"/>
    </row>
    <row r="28" spans="1:9" ht="48" customHeight="1">
      <c r="A28" s="607" t="s">
        <v>645</v>
      </c>
      <c r="B28" s="647" t="s">
        <v>736</v>
      </c>
      <c r="C28" s="605" t="s">
        <v>1519</v>
      </c>
      <c r="D28" s="607" t="s">
        <v>0</v>
      </c>
      <c r="E28" s="616" t="s">
        <v>1508</v>
      </c>
      <c r="F28" s="400" t="s">
        <v>737</v>
      </c>
      <c r="G28" s="607" t="s">
        <v>0</v>
      </c>
      <c r="H28" s="616" t="s">
        <v>1508</v>
      </c>
      <c r="I28" s="400" t="s">
        <v>737</v>
      </c>
    </row>
    <row r="29" spans="1:9" ht="48" customHeight="1">
      <c r="A29" s="608"/>
      <c r="B29" s="648"/>
      <c r="C29" s="606"/>
      <c r="D29" s="608"/>
      <c r="E29" s="617"/>
      <c r="F29" s="400" t="s">
        <v>738</v>
      </c>
      <c r="G29" s="608"/>
      <c r="H29" s="617"/>
      <c r="I29" s="398" t="s">
        <v>739</v>
      </c>
    </row>
    <row r="30" spans="1:9" ht="25.5">
      <c r="A30" s="330" t="s">
        <v>740</v>
      </c>
      <c r="B30" s="316" t="s">
        <v>1084</v>
      </c>
      <c r="C30" s="316"/>
      <c r="D30" s="331"/>
      <c r="E30" s="331"/>
      <c r="F30" s="322"/>
      <c r="G30" s="322"/>
      <c r="H30" s="322"/>
      <c r="I30" s="322"/>
    </row>
    <row r="31" spans="1:9">
      <c r="A31" s="332" t="s">
        <v>1030</v>
      </c>
      <c r="B31" s="333"/>
      <c r="C31" s="333"/>
      <c r="D31" s="318"/>
      <c r="E31" s="318"/>
      <c r="F31" s="334"/>
      <c r="G31" s="318"/>
      <c r="H31" s="318"/>
      <c r="I31" s="334"/>
    </row>
    <row r="32" spans="1:9" ht="25.5">
      <c r="A32" s="335" t="s">
        <v>1031</v>
      </c>
      <c r="B32" s="229" t="s">
        <v>1084</v>
      </c>
      <c r="C32" s="358">
        <v>2721.8100001915145</v>
      </c>
      <c r="D32" s="317" t="s">
        <v>1236</v>
      </c>
      <c r="E32" s="371">
        <v>0.49048243628543708</v>
      </c>
      <c r="F32" s="336">
        <v>1335</v>
      </c>
      <c r="G32" s="318"/>
      <c r="H32" s="318"/>
      <c r="I32" s="334"/>
    </row>
    <row r="33" spans="1:9" ht="25.5">
      <c r="A33" s="335" t="s">
        <v>1032</v>
      </c>
      <c r="B33" s="229" t="s">
        <v>1084</v>
      </c>
      <c r="C33" s="358">
        <v>2721.8100001915145</v>
      </c>
      <c r="D33" s="317" t="s">
        <v>1237</v>
      </c>
      <c r="E33" s="371">
        <v>0.54044918634897221</v>
      </c>
      <c r="F33" s="336">
        <v>1471</v>
      </c>
      <c r="G33" s="318"/>
      <c r="H33" s="318"/>
      <c r="I33" s="334"/>
    </row>
    <row r="34" spans="1:9" ht="25.5">
      <c r="A34" s="335">
        <v>36</v>
      </c>
      <c r="B34" s="229" t="s">
        <v>1084</v>
      </c>
      <c r="C34" s="358">
        <v>2721.8100001915145</v>
      </c>
      <c r="D34" s="317" t="s">
        <v>1238</v>
      </c>
      <c r="E34" s="371">
        <v>0.68924722881758793</v>
      </c>
      <c r="F34" s="336">
        <v>1876</v>
      </c>
      <c r="G34" s="318"/>
      <c r="H34" s="318"/>
      <c r="I34" s="334"/>
    </row>
    <row r="35" spans="1:9" ht="25.5">
      <c r="A35" s="335" t="s">
        <v>1033</v>
      </c>
      <c r="B35" s="229" t="s">
        <v>1084</v>
      </c>
      <c r="C35" s="358">
        <v>2721.8100001915145</v>
      </c>
      <c r="D35" s="317" t="s">
        <v>1239</v>
      </c>
      <c r="E35" s="371">
        <v>0.7094543703874</v>
      </c>
      <c r="F35" s="336">
        <v>1931</v>
      </c>
      <c r="G35" s="318"/>
      <c r="H35" s="318"/>
      <c r="I35" s="334"/>
    </row>
    <row r="36" spans="1:9" ht="25.5">
      <c r="A36" s="335" t="s">
        <v>1034</v>
      </c>
      <c r="B36" s="229" t="s">
        <v>1084</v>
      </c>
      <c r="C36" s="358">
        <v>2721.8100001915145</v>
      </c>
      <c r="D36" s="317" t="s">
        <v>1240</v>
      </c>
      <c r="E36" s="371">
        <v>0.75942112045093513</v>
      </c>
      <c r="F36" s="336">
        <v>2067</v>
      </c>
      <c r="G36" s="318"/>
      <c r="H36" s="318"/>
      <c r="I36" s="334"/>
    </row>
    <row r="37" spans="1:9" ht="25.5">
      <c r="A37" s="335">
        <v>55</v>
      </c>
      <c r="B37" s="229" t="s">
        <v>1084</v>
      </c>
      <c r="C37" s="358">
        <v>2721.8100001915145</v>
      </c>
      <c r="D37" s="317" t="s">
        <v>1241</v>
      </c>
      <c r="E37" s="371">
        <v>0.92328266845341078</v>
      </c>
      <c r="F37" s="336">
        <v>2513</v>
      </c>
      <c r="G37" s="318"/>
      <c r="H37" s="318"/>
      <c r="I37" s="334"/>
    </row>
    <row r="38" spans="1:9" ht="25.5">
      <c r="A38" s="335" t="s">
        <v>1035</v>
      </c>
      <c r="B38" s="229" t="s">
        <v>1084</v>
      </c>
      <c r="C38" s="358">
        <v>2721.8100001915145</v>
      </c>
      <c r="D38" s="317" t="s">
        <v>1242</v>
      </c>
      <c r="E38" s="371">
        <v>1.0379122715403444</v>
      </c>
      <c r="F38" s="336">
        <v>2825</v>
      </c>
      <c r="G38" s="318"/>
      <c r="H38" s="318"/>
      <c r="I38" s="334"/>
    </row>
    <row r="39" spans="1:9" ht="25.5">
      <c r="A39" s="335" t="s">
        <v>1036</v>
      </c>
      <c r="B39" s="229" t="s">
        <v>1084</v>
      </c>
      <c r="C39" s="358">
        <v>2721.8100001915145</v>
      </c>
      <c r="D39" s="317" t="s">
        <v>1243</v>
      </c>
      <c r="E39" s="371">
        <v>1.087511619029883</v>
      </c>
      <c r="F39" s="336">
        <v>2960</v>
      </c>
      <c r="G39" s="318"/>
      <c r="H39" s="318"/>
      <c r="I39" s="334"/>
    </row>
    <row r="40" spans="1:9" ht="25.5">
      <c r="A40" s="335">
        <v>50.64</v>
      </c>
      <c r="B40" s="229" t="s">
        <v>1084</v>
      </c>
      <c r="C40" s="358">
        <v>2721.8100001915145</v>
      </c>
      <c r="D40" s="317" t="s">
        <v>1244</v>
      </c>
      <c r="E40" s="371">
        <v>1.2524753747543482</v>
      </c>
      <c r="F40" s="336">
        <v>3409</v>
      </c>
      <c r="G40" s="318"/>
      <c r="H40" s="318"/>
      <c r="I40" s="334"/>
    </row>
    <row r="41" spans="1:9" ht="25.5">
      <c r="A41" s="335">
        <v>60</v>
      </c>
      <c r="B41" s="229" t="s">
        <v>1084</v>
      </c>
      <c r="C41" s="358">
        <v>2721.8100001915145</v>
      </c>
      <c r="D41" s="317" t="s">
        <v>1245</v>
      </c>
      <c r="E41" s="371">
        <v>1.3017073196698903</v>
      </c>
      <c r="F41" s="336">
        <v>3543</v>
      </c>
      <c r="G41" s="318"/>
      <c r="H41" s="318"/>
      <c r="I41" s="334"/>
    </row>
    <row r="42" spans="1:9" ht="25.5">
      <c r="A42" s="335">
        <v>45</v>
      </c>
      <c r="B42" s="229" t="s">
        <v>1084</v>
      </c>
      <c r="C42" s="358">
        <v>2721.8100001915145</v>
      </c>
      <c r="D42" s="317" t="s">
        <v>1246</v>
      </c>
      <c r="E42" s="371">
        <v>1.571013406409385</v>
      </c>
      <c r="F42" s="336">
        <v>4276</v>
      </c>
      <c r="G42" s="318"/>
      <c r="H42" s="318"/>
      <c r="I42" s="334"/>
    </row>
    <row r="43" spans="1:9">
      <c r="A43" s="332" t="s">
        <v>1037</v>
      </c>
      <c r="B43" s="337"/>
      <c r="C43" s="358"/>
      <c r="D43" s="317"/>
      <c r="E43" s="371"/>
      <c r="F43" s="338"/>
      <c r="G43" s="318"/>
      <c r="H43" s="318"/>
      <c r="I43" s="334"/>
    </row>
    <row r="44" spans="1:9" ht="25.5">
      <c r="A44" s="339" t="s">
        <v>1038</v>
      </c>
      <c r="B44" s="229" t="s">
        <v>1084</v>
      </c>
      <c r="C44" s="358">
        <v>2721.8100001915145</v>
      </c>
      <c r="D44" s="317" t="s">
        <v>1247</v>
      </c>
      <c r="E44" s="371">
        <v>0.68924722881758793</v>
      </c>
      <c r="F44" s="336">
        <v>1876</v>
      </c>
      <c r="G44" s="318"/>
      <c r="H44" s="318"/>
      <c r="I44" s="334"/>
    </row>
    <row r="45" spans="1:9" ht="25.5">
      <c r="A45" s="339" t="s">
        <v>1039</v>
      </c>
      <c r="B45" s="229" t="s">
        <v>1084</v>
      </c>
      <c r="C45" s="358">
        <v>2721.8100001915145</v>
      </c>
      <c r="D45" s="317" t="s">
        <v>1248</v>
      </c>
      <c r="E45" s="371">
        <v>0.73958138145511976</v>
      </c>
      <c r="F45" s="336">
        <v>2013</v>
      </c>
      <c r="G45" s="318"/>
      <c r="H45" s="318"/>
      <c r="I45" s="334"/>
    </row>
    <row r="46" spans="1:9" ht="25.5">
      <c r="A46" s="339" t="s">
        <v>1040</v>
      </c>
      <c r="B46" s="229" t="s">
        <v>1084</v>
      </c>
      <c r="C46" s="358">
        <v>2721.8100001915145</v>
      </c>
      <c r="D46" s="317" t="s">
        <v>1249</v>
      </c>
      <c r="E46" s="371">
        <v>0.83914747900819342</v>
      </c>
      <c r="F46" s="336">
        <v>2284</v>
      </c>
      <c r="G46" s="318"/>
      <c r="H46" s="318"/>
      <c r="I46" s="334"/>
    </row>
    <row r="47" spans="1:9" ht="25.5">
      <c r="A47" s="339" t="s">
        <v>1041</v>
      </c>
      <c r="B47" s="229" t="s">
        <v>1084</v>
      </c>
      <c r="C47" s="358">
        <v>2721.8100001915145</v>
      </c>
      <c r="D47" s="317" t="s">
        <v>1250</v>
      </c>
      <c r="E47" s="371">
        <v>0.88837942392373548</v>
      </c>
      <c r="F47" s="336">
        <v>2418</v>
      </c>
      <c r="G47" s="318"/>
      <c r="H47" s="318"/>
      <c r="I47" s="334"/>
    </row>
    <row r="48" spans="1:9" ht="25.5">
      <c r="A48" s="339" t="s">
        <v>1042</v>
      </c>
      <c r="B48" s="229" t="s">
        <v>1084</v>
      </c>
      <c r="C48" s="358">
        <v>2721.8100001915145</v>
      </c>
      <c r="D48" s="317" t="s">
        <v>1251</v>
      </c>
      <c r="E48" s="371">
        <v>0.86853968492792</v>
      </c>
      <c r="F48" s="336">
        <v>2364</v>
      </c>
      <c r="G48" s="318"/>
      <c r="H48" s="318"/>
      <c r="I48" s="334"/>
    </row>
    <row r="49" spans="1:9" ht="25.5">
      <c r="A49" s="339">
        <v>65.709999999999994</v>
      </c>
      <c r="B49" s="229" t="s">
        <v>1084</v>
      </c>
      <c r="C49" s="358">
        <v>2721.8100001915145</v>
      </c>
      <c r="D49" s="317" t="s">
        <v>1252</v>
      </c>
      <c r="E49" s="371">
        <v>0.91850643499145523</v>
      </c>
      <c r="F49" s="336">
        <v>2500</v>
      </c>
      <c r="G49" s="318"/>
      <c r="H49" s="318"/>
      <c r="I49" s="334"/>
    </row>
    <row r="50" spans="1:9" ht="25.5">
      <c r="A50" s="340" t="s">
        <v>1043</v>
      </c>
      <c r="B50" s="229" t="s">
        <v>1084</v>
      </c>
      <c r="C50" s="358">
        <v>2721.8100001915145</v>
      </c>
      <c r="D50" s="317" t="s">
        <v>1253</v>
      </c>
      <c r="E50" s="371">
        <v>1.0177051299705324</v>
      </c>
      <c r="F50" s="336">
        <v>2770</v>
      </c>
      <c r="G50" s="318"/>
      <c r="H50" s="318"/>
      <c r="I50" s="334"/>
    </row>
    <row r="51" spans="1:9" ht="25.5">
      <c r="A51" s="335">
        <v>68.739999999999995</v>
      </c>
      <c r="B51" s="229" t="s">
        <v>1084</v>
      </c>
      <c r="C51" s="358">
        <v>2721.8100001915145</v>
      </c>
      <c r="D51" s="317" t="s">
        <v>1254</v>
      </c>
      <c r="E51" s="371">
        <v>1.0676718800340674</v>
      </c>
      <c r="F51" s="336">
        <v>2906</v>
      </c>
      <c r="G51" s="318"/>
      <c r="H51" s="318"/>
      <c r="I51" s="334"/>
    </row>
    <row r="52" spans="1:9">
      <c r="A52" s="335"/>
      <c r="B52" s="337"/>
      <c r="C52" s="337"/>
      <c r="D52" s="317"/>
      <c r="E52" s="317"/>
      <c r="F52" s="322"/>
      <c r="G52" s="318"/>
      <c r="H52" s="318"/>
      <c r="I52" s="334"/>
    </row>
    <row r="53" spans="1:9">
      <c r="A53" s="332" t="s">
        <v>1030</v>
      </c>
      <c r="B53" s="337"/>
      <c r="C53" s="337"/>
      <c r="D53" s="318"/>
      <c r="E53" s="318"/>
      <c r="F53" s="319"/>
      <c r="G53" s="318"/>
      <c r="H53" s="318"/>
      <c r="I53" s="334"/>
    </row>
    <row r="54" spans="1:9" ht="25.5">
      <c r="A54" s="335" t="s">
        <v>1031</v>
      </c>
      <c r="B54" s="229" t="s">
        <v>1084</v>
      </c>
      <c r="C54" s="358">
        <v>2721.8100001915145</v>
      </c>
      <c r="D54" s="318"/>
      <c r="E54" s="318"/>
      <c r="F54" s="319"/>
      <c r="G54" s="320" t="s">
        <v>1255</v>
      </c>
      <c r="H54" s="371">
        <v>0.75501228956297617</v>
      </c>
      <c r="I54" s="336">
        <v>2055</v>
      </c>
    </row>
    <row r="55" spans="1:9" ht="25.5">
      <c r="A55" s="335" t="s">
        <v>1044</v>
      </c>
      <c r="B55" s="229" t="s">
        <v>1084</v>
      </c>
      <c r="C55" s="358">
        <v>2721.8100001915145</v>
      </c>
      <c r="D55" s="318"/>
      <c r="E55" s="318"/>
      <c r="F55" s="319"/>
      <c r="G55" s="320" t="s">
        <v>1256</v>
      </c>
      <c r="H55" s="371">
        <v>0.82224696060435065</v>
      </c>
      <c r="I55" s="336">
        <v>2238</v>
      </c>
    </row>
    <row r="56" spans="1:9" ht="25.5">
      <c r="A56" s="335" t="s">
        <v>1045</v>
      </c>
      <c r="B56" s="229" t="s">
        <v>1084</v>
      </c>
      <c r="C56" s="358">
        <v>2721.8100001915145</v>
      </c>
      <c r="D56" s="318"/>
      <c r="E56" s="318"/>
      <c r="F56" s="319"/>
      <c r="G56" s="320" t="s">
        <v>1257</v>
      </c>
      <c r="H56" s="371">
        <v>0.90381033203159189</v>
      </c>
      <c r="I56" s="336">
        <v>2460</v>
      </c>
    </row>
    <row r="57" spans="1:9" ht="25.5">
      <c r="A57" s="335">
        <v>36</v>
      </c>
      <c r="B57" s="229" t="s">
        <v>1084</v>
      </c>
      <c r="C57" s="358">
        <v>2721.8100001915145</v>
      </c>
      <c r="D57" s="318"/>
      <c r="E57" s="318"/>
      <c r="F57" s="319"/>
      <c r="G57" s="320" t="s">
        <v>1258</v>
      </c>
      <c r="H57" s="371">
        <v>1.0533431796482009</v>
      </c>
      <c r="I57" s="336">
        <v>2867</v>
      </c>
    </row>
    <row r="58" spans="1:9" ht="25.5">
      <c r="A58" s="335" t="s">
        <v>1034</v>
      </c>
      <c r="B58" s="229" t="s">
        <v>1084</v>
      </c>
      <c r="C58" s="358">
        <v>2721.8100001915145</v>
      </c>
      <c r="D58" s="318"/>
      <c r="E58" s="318"/>
      <c r="F58" s="319"/>
      <c r="G58" s="320" t="s">
        <v>1259</v>
      </c>
      <c r="H58" s="371">
        <v>1.1224148635595583</v>
      </c>
      <c r="I58" s="336">
        <v>3055</v>
      </c>
    </row>
    <row r="59" spans="1:9" ht="25.5">
      <c r="A59" s="335" t="s">
        <v>1046</v>
      </c>
      <c r="B59" s="229" t="s">
        <v>1084</v>
      </c>
      <c r="C59" s="358">
        <v>2721.8100001915145</v>
      </c>
      <c r="D59" s="318"/>
      <c r="E59" s="318"/>
      <c r="F59" s="319"/>
      <c r="G59" s="320" t="s">
        <v>1260</v>
      </c>
      <c r="H59" s="371">
        <v>1.4486683492685231</v>
      </c>
      <c r="I59" s="336">
        <v>3943</v>
      </c>
    </row>
    <row r="60" spans="1:9" ht="25.5">
      <c r="A60" s="335">
        <v>45</v>
      </c>
      <c r="B60" s="229" t="s">
        <v>1084</v>
      </c>
      <c r="C60" s="358">
        <v>2721.8100001915145</v>
      </c>
      <c r="D60" s="318"/>
      <c r="E60" s="318"/>
      <c r="F60" s="319"/>
      <c r="G60" s="320" t="s">
        <v>1261</v>
      </c>
      <c r="H60" s="371">
        <v>1.7194440463040042</v>
      </c>
      <c r="I60" s="336">
        <v>4680</v>
      </c>
    </row>
    <row r="61" spans="1:9" ht="25.5">
      <c r="A61" s="335" t="s">
        <v>1047</v>
      </c>
      <c r="B61" s="229" t="s">
        <v>1084</v>
      </c>
      <c r="C61" s="358">
        <v>2721.8100001915145</v>
      </c>
      <c r="D61" s="318"/>
      <c r="E61" s="318"/>
      <c r="F61" s="319"/>
      <c r="G61" s="320" t="s">
        <v>1262</v>
      </c>
      <c r="H61" s="371">
        <v>1.7499384599457204</v>
      </c>
      <c r="I61" s="336">
        <v>4763</v>
      </c>
    </row>
    <row r="62" spans="1:9">
      <c r="A62" s="335"/>
      <c r="B62" s="337"/>
      <c r="C62" s="337"/>
      <c r="D62" s="318"/>
      <c r="E62" s="318"/>
      <c r="F62" s="319"/>
      <c r="G62" s="320"/>
      <c r="H62" s="320"/>
      <c r="I62" s="338"/>
    </row>
    <row r="63" spans="1:9">
      <c r="A63" s="332" t="s">
        <v>1037</v>
      </c>
      <c r="B63" s="337"/>
      <c r="C63" s="337"/>
      <c r="D63" s="318"/>
      <c r="E63" s="318"/>
      <c r="F63" s="319"/>
      <c r="G63" s="320"/>
      <c r="H63" s="320"/>
      <c r="I63" s="338"/>
    </row>
    <row r="64" spans="1:9" ht="25.5">
      <c r="A64" s="339" t="s">
        <v>1038</v>
      </c>
      <c r="B64" s="229" t="s">
        <v>1084</v>
      </c>
      <c r="C64" s="358">
        <v>2721.8100001915145</v>
      </c>
      <c r="D64" s="318"/>
      <c r="E64" s="318"/>
      <c r="F64" s="319"/>
      <c r="G64" s="320" t="s">
        <v>1263</v>
      </c>
      <c r="H64" s="371">
        <v>0.80277462418253187</v>
      </c>
      <c r="I64" s="336">
        <v>2185</v>
      </c>
    </row>
    <row r="65" spans="1:9" ht="25.5">
      <c r="A65" s="339" t="s">
        <v>1039</v>
      </c>
      <c r="B65" s="229" t="s">
        <v>1084</v>
      </c>
      <c r="C65" s="358">
        <v>2721.8100001915145</v>
      </c>
      <c r="D65" s="318"/>
      <c r="E65" s="318"/>
      <c r="F65" s="319"/>
      <c r="G65" s="320" t="s">
        <v>1264</v>
      </c>
      <c r="H65" s="371">
        <v>0.85200656909807382</v>
      </c>
      <c r="I65" s="336">
        <v>2319</v>
      </c>
    </row>
    <row r="66" spans="1:9" ht="25.5">
      <c r="A66" s="339" t="s">
        <v>1040</v>
      </c>
      <c r="B66" s="229" t="s">
        <v>1084</v>
      </c>
      <c r="C66" s="358">
        <v>2721.8100001915145</v>
      </c>
      <c r="D66" s="318"/>
      <c r="E66" s="318"/>
      <c r="F66" s="319"/>
      <c r="G66" s="320" t="s">
        <v>1265</v>
      </c>
      <c r="H66" s="371">
        <v>0.951205264077151</v>
      </c>
      <c r="I66" s="336">
        <v>2589</v>
      </c>
    </row>
    <row r="67" spans="1:9" ht="25.5">
      <c r="A67" s="339" t="s">
        <v>1042</v>
      </c>
      <c r="B67" s="229" t="s">
        <v>1084</v>
      </c>
      <c r="C67" s="358">
        <v>2721.8100001915145</v>
      </c>
      <c r="D67" s="318"/>
      <c r="E67" s="318"/>
      <c r="F67" s="319"/>
      <c r="G67" s="320" t="s">
        <v>1266</v>
      </c>
      <c r="H67" s="371">
        <v>0.98133227514487076</v>
      </c>
      <c r="I67" s="336">
        <v>2671</v>
      </c>
    </row>
    <row r="68" spans="1:9" ht="25.5">
      <c r="A68" s="339" t="s">
        <v>1041</v>
      </c>
      <c r="B68" s="229" t="s">
        <v>1084</v>
      </c>
      <c r="C68" s="358">
        <v>2721.8100001915145</v>
      </c>
      <c r="D68" s="318"/>
      <c r="E68" s="318"/>
      <c r="F68" s="319"/>
      <c r="G68" s="320" t="s">
        <v>1267</v>
      </c>
      <c r="H68" s="371">
        <v>1.0011720141406861</v>
      </c>
      <c r="I68" s="336">
        <v>2725</v>
      </c>
    </row>
    <row r="69" spans="1:9" ht="25.5">
      <c r="A69" s="339">
        <v>65.709999999999994</v>
      </c>
      <c r="B69" s="229" t="s">
        <v>1084</v>
      </c>
      <c r="C69" s="358">
        <v>2721.8100001915145</v>
      </c>
      <c r="D69" s="318"/>
      <c r="E69" s="318"/>
      <c r="F69" s="319"/>
      <c r="G69" s="320" t="s">
        <v>1268</v>
      </c>
      <c r="H69" s="371">
        <v>1.0309316226344094</v>
      </c>
      <c r="I69" s="336">
        <v>2806</v>
      </c>
    </row>
    <row r="70" spans="1:9" ht="25.5">
      <c r="A70" s="339" t="s">
        <v>1043</v>
      </c>
      <c r="B70" s="229" t="s">
        <v>1084</v>
      </c>
      <c r="C70" s="358">
        <v>2721.8100001915145</v>
      </c>
      <c r="D70" s="318"/>
      <c r="E70" s="318"/>
      <c r="F70" s="319"/>
      <c r="G70" s="320" t="s">
        <v>1269</v>
      </c>
      <c r="H70" s="371">
        <v>1.4288286102727077</v>
      </c>
      <c r="I70" s="336">
        <v>3889</v>
      </c>
    </row>
    <row r="71" spans="1:9" ht="25.5">
      <c r="A71" s="335">
        <v>68.739999999999995</v>
      </c>
      <c r="B71" s="229" t="s">
        <v>1084</v>
      </c>
      <c r="C71" s="358">
        <v>2721.8100001915145</v>
      </c>
      <c r="D71" s="318"/>
      <c r="E71" s="318"/>
      <c r="F71" s="319"/>
      <c r="G71" s="320" t="s">
        <v>1270</v>
      </c>
      <c r="H71" s="371">
        <v>1.4791627629102395</v>
      </c>
      <c r="I71" s="336">
        <v>4026</v>
      </c>
    </row>
    <row r="72" spans="1:9" ht="15.75">
      <c r="A72" s="119" t="s">
        <v>743</v>
      </c>
      <c r="B72" s="229"/>
      <c r="C72" s="229"/>
      <c r="D72" s="316"/>
      <c r="E72" s="316"/>
      <c r="F72" s="321"/>
      <c r="G72" s="322"/>
      <c r="H72" s="322"/>
      <c r="I72" s="321"/>
    </row>
    <row r="73" spans="1:9">
      <c r="A73" s="322" t="s">
        <v>744</v>
      </c>
      <c r="B73" s="398" t="s">
        <v>742</v>
      </c>
      <c r="C73" s="473">
        <v>359.27</v>
      </c>
      <c r="D73" s="318" t="s">
        <v>1271</v>
      </c>
      <c r="E73" s="371">
        <v>1.105018509755894</v>
      </c>
      <c r="F73" s="319">
        <v>397</v>
      </c>
      <c r="G73" s="318" t="s">
        <v>1280</v>
      </c>
      <c r="H73" s="371">
        <v>1.105018509755894</v>
      </c>
      <c r="I73" s="319">
        <v>397</v>
      </c>
    </row>
    <row r="74" spans="1:9">
      <c r="A74" s="322" t="s">
        <v>747</v>
      </c>
      <c r="B74" s="398" t="s">
        <v>742</v>
      </c>
      <c r="C74" s="473">
        <v>359.27</v>
      </c>
      <c r="D74" s="318" t="s">
        <v>1272</v>
      </c>
      <c r="E74" s="371">
        <v>1.105018509755894</v>
      </c>
      <c r="F74" s="319">
        <v>397</v>
      </c>
      <c r="G74" s="398" t="s">
        <v>1520</v>
      </c>
      <c r="H74" s="398" t="s">
        <v>1520</v>
      </c>
      <c r="I74" s="398" t="s">
        <v>1792</v>
      </c>
    </row>
    <row r="75" spans="1:9">
      <c r="A75" s="323" t="s">
        <v>749</v>
      </c>
      <c r="B75" s="398" t="s">
        <v>742</v>
      </c>
      <c r="C75" s="473">
        <v>359.27</v>
      </c>
      <c r="D75" s="318" t="s">
        <v>1273</v>
      </c>
      <c r="E75" s="371">
        <v>1.4779970495727448</v>
      </c>
      <c r="F75" s="319">
        <v>531</v>
      </c>
      <c r="G75" s="318" t="s">
        <v>1281</v>
      </c>
      <c r="H75" s="371">
        <v>1.4779970495727448</v>
      </c>
      <c r="I75" s="319">
        <v>531</v>
      </c>
    </row>
    <row r="76" spans="1:9" ht="25.5">
      <c r="A76" s="323" t="s">
        <v>752</v>
      </c>
      <c r="B76" s="398" t="s">
        <v>742</v>
      </c>
      <c r="C76" s="473">
        <v>359.27</v>
      </c>
      <c r="D76" s="318" t="s">
        <v>1274</v>
      </c>
      <c r="E76" s="371">
        <v>2.8001224705653129</v>
      </c>
      <c r="F76" s="319">
        <v>1006</v>
      </c>
      <c r="G76" s="318" t="s">
        <v>1282</v>
      </c>
      <c r="H76" s="371">
        <v>2.8001224705653129</v>
      </c>
      <c r="I76" s="319">
        <v>1006</v>
      </c>
    </row>
    <row r="77" spans="1:9">
      <c r="A77" s="323" t="s">
        <v>755</v>
      </c>
      <c r="B77" s="398" t="s">
        <v>742</v>
      </c>
      <c r="C77" s="473">
        <v>359.27</v>
      </c>
      <c r="D77" s="398" t="s">
        <v>1520</v>
      </c>
      <c r="E77" s="398" t="s">
        <v>1520</v>
      </c>
      <c r="F77" s="398" t="s">
        <v>1792</v>
      </c>
      <c r="G77" s="318" t="s">
        <v>1283</v>
      </c>
      <c r="H77" s="371">
        <v>0.58173518523673007</v>
      </c>
      <c r="I77" s="319">
        <v>209</v>
      </c>
    </row>
    <row r="78" spans="1:9">
      <c r="A78" s="323" t="s">
        <v>757</v>
      </c>
      <c r="B78" s="398" t="s">
        <v>742</v>
      </c>
      <c r="C78" s="473">
        <v>359.27</v>
      </c>
      <c r="D78" s="318" t="s">
        <v>1275</v>
      </c>
      <c r="E78" s="371">
        <v>0.55390096584741288</v>
      </c>
      <c r="F78" s="319">
        <v>199</v>
      </c>
      <c r="G78" s="318" t="s">
        <v>1284</v>
      </c>
      <c r="H78" s="371">
        <v>0.55390096584741288</v>
      </c>
      <c r="I78" s="319">
        <v>199</v>
      </c>
    </row>
    <row r="79" spans="1:9">
      <c r="A79" s="322" t="s">
        <v>760</v>
      </c>
      <c r="B79" s="398" t="s">
        <v>742</v>
      </c>
      <c r="C79" s="473">
        <v>359.27</v>
      </c>
      <c r="D79" s="318" t="s">
        <v>1276</v>
      </c>
      <c r="E79" s="371">
        <v>0.55390096584741288</v>
      </c>
      <c r="F79" s="319">
        <v>199</v>
      </c>
      <c r="G79" s="318" t="s">
        <v>1285</v>
      </c>
      <c r="H79" s="371">
        <v>0.55390096584741288</v>
      </c>
      <c r="I79" s="319">
        <v>199</v>
      </c>
    </row>
    <row r="80" spans="1:9" ht="25.5">
      <c r="A80" s="323" t="s">
        <v>763</v>
      </c>
      <c r="B80" s="398" t="s">
        <v>742</v>
      </c>
      <c r="C80" s="473">
        <v>359.27</v>
      </c>
      <c r="D80" s="318" t="s">
        <v>1277</v>
      </c>
      <c r="E80" s="371">
        <v>0.40637960308403154</v>
      </c>
      <c r="F80" s="319">
        <v>146</v>
      </c>
      <c r="G80" s="318" t="s">
        <v>1286</v>
      </c>
      <c r="H80" s="371">
        <v>0.40637960308403154</v>
      </c>
      <c r="I80" s="319">
        <v>146</v>
      </c>
    </row>
    <row r="81" spans="1:9" ht="25.5">
      <c r="A81" s="323" t="s">
        <v>766</v>
      </c>
      <c r="B81" s="398" t="s">
        <v>742</v>
      </c>
      <c r="C81" s="473">
        <v>359.27</v>
      </c>
      <c r="D81" s="318" t="s">
        <v>1278</v>
      </c>
      <c r="E81" s="371">
        <v>1.2803740919085924</v>
      </c>
      <c r="F81" s="319">
        <v>460</v>
      </c>
      <c r="G81" s="318" t="s">
        <v>1287</v>
      </c>
      <c r="H81" s="371">
        <v>1.2803740919085924</v>
      </c>
      <c r="I81" s="319">
        <v>460</v>
      </c>
    </row>
    <row r="82" spans="1:9" ht="38.25">
      <c r="A82" s="323" t="s">
        <v>769</v>
      </c>
      <c r="B82" s="395" t="s">
        <v>741</v>
      </c>
      <c r="C82" s="473">
        <v>1008.2399843068368</v>
      </c>
      <c r="D82" s="398" t="s">
        <v>1279</v>
      </c>
      <c r="E82" s="371">
        <v>1.2685471910532393</v>
      </c>
      <c r="F82" s="378">
        <v>1279</v>
      </c>
      <c r="G82" s="398" t="s">
        <v>1288</v>
      </c>
      <c r="H82" s="371">
        <v>1.2685471910532393</v>
      </c>
      <c r="I82" s="378">
        <v>1279</v>
      </c>
    </row>
    <row r="83" spans="1:9">
      <c r="A83" s="75"/>
      <c r="B83" s="76"/>
      <c r="C83" s="76"/>
      <c r="D83" s="15"/>
      <c r="E83" s="15"/>
      <c r="F83" s="280"/>
      <c r="I83" s="16"/>
    </row>
    <row r="84" spans="1:9">
      <c r="A84" s="75"/>
      <c r="B84" s="76"/>
      <c r="C84" s="76"/>
      <c r="D84" s="15"/>
      <c r="E84" s="15"/>
      <c r="F84" s="280"/>
      <c r="G84" s="78" t="s">
        <v>777</v>
      </c>
      <c r="H84" s="78"/>
      <c r="I84" s="16"/>
    </row>
    <row r="85" spans="1:9" ht="52.5" customHeight="1">
      <c r="A85" s="613" t="s">
        <v>772</v>
      </c>
      <c r="B85" s="613"/>
      <c r="C85" s="613"/>
      <c r="D85" s="613"/>
      <c r="E85" s="613"/>
      <c r="F85" s="613"/>
      <c r="G85" s="613"/>
      <c r="H85" s="429"/>
      <c r="I85" s="79"/>
    </row>
    <row r="86" spans="1:9">
      <c r="A86" s="429"/>
      <c r="B86" s="429"/>
      <c r="C86" s="429"/>
      <c r="D86" s="429"/>
      <c r="E86" s="429"/>
      <c r="F86" s="429"/>
      <c r="G86" s="310"/>
      <c r="H86" s="310"/>
      <c r="I86" s="310"/>
    </row>
    <row r="87" spans="1:9" ht="38.25" customHeight="1">
      <c r="A87" s="399" t="s">
        <v>773</v>
      </c>
      <c r="B87" s="401" t="s">
        <v>736</v>
      </c>
      <c r="C87" s="647" t="s">
        <v>1519</v>
      </c>
      <c r="D87" s="614" t="s">
        <v>774</v>
      </c>
      <c r="E87" s="607" t="s">
        <v>0</v>
      </c>
      <c r="F87" s="618" t="s">
        <v>1508</v>
      </c>
      <c r="G87" s="618" t="s">
        <v>737</v>
      </c>
      <c r="I87" s="264"/>
    </row>
    <row r="88" spans="1:9" ht="25.5">
      <c r="A88" s="97" t="s">
        <v>1116</v>
      </c>
      <c r="B88" s="229" t="s">
        <v>1084</v>
      </c>
      <c r="C88" s="648"/>
      <c r="D88" s="615"/>
      <c r="E88" s="608"/>
      <c r="F88" s="619"/>
      <c r="G88" s="619"/>
      <c r="H88" s="267"/>
      <c r="I88" s="235"/>
    </row>
    <row r="89" spans="1:9" ht="25.5">
      <c r="A89" s="322" t="s">
        <v>1108</v>
      </c>
      <c r="B89" s="265" t="s">
        <v>1109</v>
      </c>
      <c r="C89" s="358">
        <v>2721.8100001915145</v>
      </c>
      <c r="D89" s="323" t="s">
        <v>775</v>
      </c>
      <c r="E89" s="324" t="s">
        <v>1289</v>
      </c>
      <c r="F89" s="371">
        <v>1.9255568903160867</v>
      </c>
      <c r="G89" s="321">
        <v>5241</v>
      </c>
      <c r="H89" s="237"/>
      <c r="I89" s="315"/>
    </row>
    <row r="90" spans="1:9" ht="45" customHeight="1">
      <c r="A90" s="650" t="s">
        <v>1117</v>
      </c>
      <c r="B90" s="650"/>
      <c r="C90" s="650"/>
      <c r="D90" s="650"/>
      <c r="E90" s="650"/>
      <c r="F90" s="650"/>
      <c r="G90" s="650"/>
      <c r="H90" s="325"/>
      <c r="I90" s="16"/>
    </row>
    <row r="91" spans="1:9">
      <c r="A91" s="325"/>
      <c r="B91" s="325"/>
      <c r="C91" s="325"/>
      <c r="D91" s="325"/>
      <c r="E91" s="325"/>
      <c r="F91" s="325"/>
      <c r="G91" s="325"/>
      <c r="H91" s="325"/>
      <c r="I91" s="16"/>
    </row>
    <row r="92" spans="1:9">
      <c r="A92" s="75"/>
      <c r="B92" s="76"/>
      <c r="C92" s="76"/>
      <c r="D92" s="15"/>
      <c r="E92" s="15"/>
      <c r="F92" s="280"/>
      <c r="G92" s="280"/>
      <c r="H92" s="280"/>
      <c r="I92" s="78" t="s">
        <v>778</v>
      </c>
    </row>
    <row r="93" spans="1:9" ht="33.75" customHeight="1">
      <c r="A93" s="635" t="s">
        <v>1521</v>
      </c>
      <c r="B93" s="635"/>
      <c r="C93" s="635"/>
      <c r="D93" s="635"/>
      <c r="E93" s="635"/>
      <c r="F93" s="635"/>
      <c r="G93" s="635"/>
      <c r="H93" s="635"/>
      <c r="I93" s="635"/>
    </row>
    <row r="94" spans="1:9">
      <c r="A94" s="429"/>
      <c r="B94" s="429"/>
      <c r="C94" s="429"/>
      <c r="D94" s="429"/>
      <c r="E94" s="429"/>
      <c r="F94" s="429"/>
      <c r="G94" s="429"/>
      <c r="H94" s="429"/>
      <c r="I94" s="310"/>
    </row>
    <row r="95" spans="1:9" ht="35.25" customHeight="1">
      <c r="A95" s="616" t="s">
        <v>645</v>
      </c>
      <c r="B95" s="605" t="s">
        <v>736</v>
      </c>
      <c r="C95" s="605" t="s">
        <v>1519</v>
      </c>
      <c r="D95" s="636" t="s">
        <v>738</v>
      </c>
      <c r="E95" s="637"/>
      <c r="F95" s="638"/>
      <c r="G95" s="639" t="s">
        <v>739</v>
      </c>
      <c r="H95" s="646"/>
      <c r="I95" s="640"/>
    </row>
    <row r="96" spans="1:9" ht="89.25" customHeight="1">
      <c r="A96" s="617"/>
      <c r="B96" s="606"/>
      <c r="C96" s="606"/>
      <c r="D96" s="394" t="s">
        <v>0</v>
      </c>
      <c r="E96" s="394" t="s">
        <v>1508</v>
      </c>
      <c r="F96" s="397" t="s">
        <v>737</v>
      </c>
      <c r="G96" s="394" t="s">
        <v>0</v>
      </c>
      <c r="H96" s="394" t="s">
        <v>1508</v>
      </c>
      <c r="I96" s="397" t="s">
        <v>737</v>
      </c>
    </row>
    <row r="97" spans="1:9" ht="25.5">
      <c r="A97" s="322" t="s">
        <v>779</v>
      </c>
      <c r="B97" s="229" t="s">
        <v>1084</v>
      </c>
      <c r="C97" s="472">
        <v>2201.3600001482446</v>
      </c>
      <c r="D97" s="322" t="s">
        <v>1290</v>
      </c>
      <c r="E97" s="371">
        <v>0.60871461274383165</v>
      </c>
      <c r="F97" s="80">
        <v>1340</v>
      </c>
      <c r="G97" s="322" t="s">
        <v>1333</v>
      </c>
      <c r="H97" s="371">
        <v>0.60871461274383165</v>
      </c>
      <c r="I97" s="80">
        <v>1340</v>
      </c>
    </row>
    <row r="98" spans="1:9" ht="25.5">
      <c r="A98" s="322" t="s">
        <v>782</v>
      </c>
      <c r="B98" s="229" t="s">
        <v>1084</v>
      </c>
      <c r="C98" s="472">
        <v>2201.3600001482446</v>
      </c>
      <c r="D98" s="322" t="s">
        <v>1291</v>
      </c>
      <c r="E98" s="371">
        <v>1.9842279316903411</v>
      </c>
      <c r="F98" s="80">
        <v>4368</v>
      </c>
      <c r="G98" s="322" t="s">
        <v>1334</v>
      </c>
      <c r="H98" s="371">
        <v>1.9842279316903411</v>
      </c>
      <c r="I98" s="80">
        <v>4368</v>
      </c>
    </row>
    <row r="99" spans="1:9" ht="25.5">
      <c r="A99" s="322" t="s">
        <v>785</v>
      </c>
      <c r="B99" s="229" t="s">
        <v>1084</v>
      </c>
      <c r="C99" s="472">
        <v>2201.3600001482446</v>
      </c>
      <c r="D99" s="322" t="s">
        <v>1292</v>
      </c>
      <c r="E99" s="371">
        <v>0.48833448410419333</v>
      </c>
      <c r="F99" s="80">
        <v>1075</v>
      </c>
      <c r="G99" s="322" t="s">
        <v>1335</v>
      </c>
      <c r="H99" s="371">
        <v>0.48833448410419333</v>
      </c>
      <c r="I99" s="80">
        <v>1075</v>
      </c>
    </row>
    <row r="100" spans="1:9" ht="25.5">
      <c r="A100" s="322" t="s">
        <v>788</v>
      </c>
      <c r="B100" s="229" t="s">
        <v>1084</v>
      </c>
      <c r="C100" s="472">
        <v>2201.3600001482446</v>
      </c>
      <c r="D100" s="322" t="s">
        <v>1293</v>
      </c>
      <c r="E100" s="371">
        <v>0.48470036701318542</v>
      </c>
      <c r="F100" s="80">
        <v>1067</v>
      </c>
      <c r="G100" s="322" t="s">
        <v>1336</v>
      </c>
      <c r="H100" s="371">
        <v>0.48470036701318542</v>
      </c>
      <c r="I100" s="80">
        <v>1067</v>
      </c>
    </row>
    <row r="101" spans="1:9" ht="25.5">
      <c r="A101" s="322" t="s">
        <v>791</v>
      </c>
      <c r="B101" s="229" t="s">
        <v>1084</v>
      </c>
      <c r="C101" s="472">
        <v>2201.3600001482446</v>
      </c>
      <c r="D101" s="322" t="s">
        <v>1294</v>
      </c>
      <c r="E101" s="371">
        <v>0.32570774428158755</v>
      </c>
      <c r="F101" s="80">
        <v>717</v>
      </c>
      <c r="G101" s="322" t="s">
        <v>1337</v>
      </c>
      <c r="H101" s="371">
        <v>0.32570774428158755</v>
      </c>
      <c r="I101" s="80">
        <v>717</v>
      </c>
    </row>
    <row r="102" spans="1:9" ht="25.5">
      <c r="A102" s="322" t="s">
        <v>794</v>
      </c>
      <c r="B102" s="229" t="s">
        <v>1084</v>
      </c>
      <c r="C102" s="472">
        <v>2201.3600001482446</v>
      </c>
      <c r="D102" s="322" t="s">
        <v>1295</v>
      </c>
      <c r="E102" s="371">
        <v>0.32570774428158755</v>
      </c>
      <c r="F102" s="80">
        <v>717</v>
      </c>
      <c r="G102" s="322" t="s">
        <v>1338</v>
      </c>
      <c r="H102" s="371">
        <v>0.32570774428158755</v>
      </c>
      <c r="I102" s="80">
        <v>717</v>
      </c>
    </row>
    <row r="103" spans="1:9" ht="25.5">
      <c r="A103" s="322" t="s">
        <v>797</v>
      </c>
      <c r="B103" s="229" t="s">
        <v>1084</v>
      </c>
      <c r="C103" s="472">
        <v>2201.3600001482446</v>
      </c>
      <c r="D103" s="322" t="s">
        <v>1296</v>
      </c>
      <c r="E103" s="371">
        <v>0.32570774428158755</v>
      </c>
      <c r="F103" s="80">
        <v>717</v>
      </c>
      <c r="G103" s="322" t="s">
        <v>1339</v>
      </c>
      <c r="H103" s="371">
        <v>0.32570774428158755</v>
      </c>
      <c r="I103" s="80">
        <v>717</v>
      </c>
    </row>
    <row r="104" spans="1:9" ht="25.5">
      <c r="A104" s="322" t="s">
        <v>800</v>
      </c>
      <c r="B104" s="229" t="s">
        <v>1084</v>
      </c>
      <c r="C104" s="472">
        <v>2201.3600001482446</v>
      </c>
      <c r="D104" s="322" t="s">
        <v>1297</v>
      </c>
      <c r="E104" s="371">
        <v>0.32570774428158755</v>
      </c>
      <c r="F104" s="80">
        <v>717</v>
      </c>
      <c r="G104" s="322" t="s">
        <v>1340</v>
      </c>
      <c r="H104" s="371">
        <v>0.32570774428158755</v>
      </c>
      <c r="I104" s="80">
        <v>717</v>
      </c>
    </row>
    <row r="105" spans="1:9" ht="25.5">
      <c r="A105" s="322" t="s">
        <v>803</v>
      </c>
      <c r="B105" s="229" t="s">
        <v>1084</v>
      </c>
      <c r="C105" s="472">
        <v>2201.3600001482446</v>
      </c>
      <c r="D105" s="322" t="s">
        <v>1298</v>
      </c>
      <c r="E105" s="371">
        <v>0.32570774428158755</v>
      </c>
      <c r="F105" s="80">
        <v>717</v>
      </c>
      <c r="G105" s="322" t="s">
        <v>1341</v>
      </c>
      <c r="H105" s="371">
        <v>0.32570774428158755</v>
      </c>
      <c r="I105" s="80">
        <v>717</v>
      </c>
    </row>
    <row r="106" spans="1:9" ht="25.5">
      <c r="A106" s="322" t="s">
        <v>806</v>
      </c>
      <c r="B106" s="229" t="s">
        <v>1084</v>
      </c>
      <c r="C106" s="472">
        <v>2201.3600001482446</v>
      </c>
      <c r="D106" s="322" t="s">
        <v>1299</v>
      </c>
      <c r="E106" s="371">
        <v>0.32570774428158755</v>
      </c>
      <c r="F106" s="80">
        <v>717</v>
      </c>
      <c r="G106" s="322" t="s">
        <v>1342</v>
      </c>
      <c r="H106" s="371">
        <v>0.32570774428158755</v>
      </c>
      <c r="I106" s="80">
        <v>717</v>
      </c>
    </row>
    <row r="107" spans="1:9" ht="25.5">
      <c r="A107" s="322" t="s">
        <v>809</v>
      </c>
      <c r="B107" s="229" t="s">
        <v>1084</v>
      </c>
      <c r="C107" s="472">
        <v>2201.3600001482446</v>
      </c>
      <c r="D107" s="322" t="s">
        <v>1300</v>
      </c>
      <c r="E107" s="371">
        <v>0.32570774428158755</v>
      </c>
      <c r="F107" s="80">
        <v>717</v>
      </c>
      <c r="G107" s="322" t="s">
        <v>1343</v>
      </c>
      <c r="H107" s="371">
        <v>0.32570774428158755</v>
      </c>
      <c r="I107" s="80">
        <v>717</v>
      </c>
    </row>
    <row r="108" spans="1:9" ht="25.5">
      <c r="A108" s="322" t="s">
        <v>812</v>
      </c>
      <c r="B108" s="229" t="s">
        <v>1084</v>
      </c>
      <c r="C108" s="472">
        <v>2201.3600001482446</v>
      </c>
      <c r="D108" s="322" t="s">
        <v>1301</v>
      </c>
      <c r="E108" s="371">
        <v>0.32570774428158755</v>
      </c>
      <c r="F108" s="80">
        <v>717</v>
      </c>
      <c r="G108" s="322" t="s">
        <v>1344</v>
      </c>
      <c r="H108" s="371">
        <v>0.32570774428158755</v>
      </c>
      <c r="I108" s="80">
        <v>717</v>
      </c>
    </row>
    <row r="109" spans="1:9" ht="25.5">
      <c r="A109" s="322" t="s">
        <v>815</v>
      </c>
      <c r="B109" s="229" t="s">
        <v>1084</v>
      </c>
      <c r="C109" s="472">
        <v>2201.3600001482446</v>
      </c>
      <c r="D109" s="322" t="s">
        <v>1302</v>
      </c>
      <c r="E109" s="371">
        <v>1.3223643564905179</v>
      </c>
      <c r="F109" s="80">
        <v>2911</v>
      </c>
      <c r="G109" s="322" t="s">
        <v>1345</v>
      </c>
      <c r="H109" s="371">
        <v>1.3223643564905179</v>
      </c>
      <c r="I109" s="80">
        <v>2911</v>
      </c>
    </row>
    <row r="110" spans="1:9" ht="25.5">
      <c r="A110" s="322" t="s">
        <v>818</v>
      </c>
      <c r="B110" s="229" t="s">
        <v>1084</v>
      </c>
      <c r="C110" s="472">
        <v>2201.3600001482446</v>
      </c>
      <c r="D110" s="322" t="s">
        <v>1303</v>
      </c>
      <c r="E110" s="371">
        <v>0.32570774428158755</v>
      </c>
      <c r="F110" s="80">
        <v>717</v>
      </c>
      <c r="G110" s="322" t="s">
        <v>1346</v>
      </c>
      <c r="H110" s="371">
        <v>0.32570774428158755</v>
      </c>
      <c r="I110" s="80">
        <v>717</v>
      </c>
    </row>
    <row r="111" spans="1:9" ht="25.5">
      <c r="A111" s="322" t="s">
        <v>821</v>
      </c>
      <c r="B111" s="229" t="s">
        <v>1084</v>
      </c>
      <c r="C111" s="472">
        <v>2201.3600001482446</v>
      </c>
      <c r="D111" s="322" t="s">
        <v>1304</v>
      </c>
      <c r="E111" s="371">
        <v>0.32570774428158755</v>
      </c>
      <c r="F111" s="80">
        <v>717</v>
      </c>
      <c r="G111" s="322" t="s">
        <v>1347</v>
      </c>
      <c r="H111" s="371">
        <v>0.32570774428158755</v>
      </c>
      <c r="I111" s="80">
        <v>717</v>
      </c>
    </row>
    <row r="112" spans="1:9" ht="25.5">
      <c r="A112" s="322" t="s">
        <v>824</v>
      </c>
      <c r="B112" s="229" t="s">
        <v>1084</v>
      </c>
      <c r="C112" s="472">
        <v>2201.3600001482446</v>
      </c>
      <c r="D112" s="322" t="s">
        <v>1305</v>
      </c>
      <c r="E112" s="371">
        <v>0.55829123810609638</v>
      </c>
      <c r="F112" s="80">
        <v>1229</v>
      </c>
      <c r="G112" s="322" t="s">
        <v>1348</v>
      </c>
      <c r="H112" s="371">
        <v>0.55829123810609638</v>
      </c>
      <c r="I112" s="80">
        <v>1229</v>
      </c>
    </row>
    <row r="113" spans="1:9" ht="25.5">
      <c r="A113" s="322" t="s">
        <v>827</v>
      </c>
      <c r="B113" s="229" t="s">
        <v>1084</v>
      </c>
      <c r="C113" s="472">
        <v>2201.3600001482446</v>
      </c>
      <c r="D113" s="322" t="s">
        <v>1306</v>
      </c>
      <c r="E113" s="371">
        <v>1.4200312533113566</v>
      </c>
      <c r="F113" s="80">
        <v>3126</v>
      </c>
      <c r="G113" s="322" t="s">
        <v>1349</v>
      </c>
      <c r="H113" s="371">
        <v>1.4200312533113566</v>
      </c>
      <c r="I113" s="80">
        <v>3126</v>
      </c>
    </row>
    <row r="114" spans="1:9" ht="25.5">
      <c r="A114" s="322" t="s">
        <v>830</v>
      </c>
      <c r="B114" s="229" t="s">
        <v>1084</v>
      </c>
      <c r="C114" s="472">
        <v>2201.3600001482446</v>
      </c>
      <c r="D114" s="322" t="s">
        <v>1307</v>
      </c>
      <c r="E114" s="371">
        <v>0.55829123810609638</v>
      </c>
      <c r="F114" s="80">
        <v>1229</v>
      </c>
      <c r="G114" s="322" t="s">
        <v>1350</v>
      </c>
      <c r="H114" s="371">
        <v>0.55829123810609638</v>
      </c>
      <c r="I114" s="80">
        <v>1229</v>
      </c>
    </row>
    <row r="115" spans="1:9" ht="25.5">
      <c r="A115" s="322" t="s">
        <v>833</v>
      </c>
      <c r="B115" s="229" t="s">
        <v>1084</v>
      </c>
      <c r="C115" s="472">
        <v>2201.3600001482446</v>
      </c>
      <c r="D115" s="322" t="s">
        <v>1308</v>
      </c>
      <c r="E115" s="371">
        <v>0.54466329901481658</v>
      </c>
      <c r="F115" s="80">
        <v>1229</v>
      </c>
      <c r="G115" s="322" t="s">
        <v>1351</v>
      </c>
      <c r="H115" s="371">
        <v>0.54466329901481658</v>
      </c>
      <c r="I115" s="80">
        <v>1229</v>
      </c>
    </row>
    <row r="116" spans="1:9" ht="25.5">
      <c r="A116" s="322" t="s">
        <v>836</v>
      </c>
      <c r="B116" s="229" t="s">
        <v>1084</v>
      </c>
      <c r="C116" s="472">
        <v>2201.3600001482446</v>
      </c>
      <c r="D116" s="322" t="s">
        <v>1309</v>
      </c>
      <c r="E116" s="371">
        <v>2.20318348642357</v>
      </c>
      <c r="F116" s="80">
        <v>4850</v>
      </c>
      <c r="G116" s="322" t="s">
        <v>1352</v>
      </c>
      <c r="H116" s="371">
        <v>2.20318348642357</v>
      </c>
      <c r="I116" s="80">
        <v>4850</v>
      </c>
    </row>
    <row r="117" spans="1:9" ht="25.5">
      <c r="A117" s="322" t="s">
        <v>839</v>
      </c>
      <c r="B117" s="229" t="s">
        <v>1084</v>
      </c>
      <c r="C117" s="472">
        <v>2201.3600001482446</v>
      </c>
      <c r="D117" s="322" t="s">
        <v>1310</v>
      </c>
      <c r="E117" s="371">
        <v>1.4668205108580841</v>
      </c>
      <c r="F117" s="80">
        <v>3229</v>
      </c>
      <c r="G117" s="322" t="s">
        <v>1353</v>
      </c>
      <c r="H117" s="371">
        <v>1.4668205108580841</v>
      </c>
      <c r="I117" s="80">
        <v>3229</v>
      </c>
    </row>
    <row r="118" spans="1:9" ht="25.5">
      <c r="A118" s="322" t="s">
        <v>842</v>
      </c>
      <c r="B118" s="229" t="s">
        <v>1084</v>
      </c>
      <c r="C118" s="472">
        <v>2201.3600001482446</v>
      </c>
      <c r="D118" s="322" t="s">
        <v>1311</v>
      </c>
      <c r="E118" s="371">
        <v>0.65277828247230307</v>
      </c>
      <c r="F118" s="80">
        <v>1437</v>
      </c>
      <c r="G118" s="322" t="s">
        <v>1354</v>
      </c>
      <c r="H118" s="371">
        <v>0.65277828247230307</v>
      </c>
      <c r="I118" s="80">
        <v>1437</v>
      </c>
    </row>
    <row r="119" spans="1:9" ht="25.5">
      <c r="A119" s="322" t="s">
        <v>845</v>
      </c>
      <c r="B119" s="229" t="s">
        <v>1084</v>
      </c>
      <c r="C119" s="472">
        <v>2201.3600001482446</v>
      </c>
      <c r="D119" s="322" t="s">
        <v>1312</v>
      </c>
      <c r="E119" s="371">
        <v>0.65277828247230307</v>
      </c>
      <c r="F119" s="80">
        <v>1437</v>
      </c>
      <c r="G119" s="322" t="s">
        <v>1355</v>
      </c>
      <c r="H119" s="371">
        <v>0.65277828247230307</v>
      </c>
      <c r="I119" s="80">
        <v>1437</v>
      </c>
    </row>
    <row r="120" spans="1:9" ht="25.5">
      <c r="A120" s="322" t="s">
        <v>848</v>
      </c>
      <c r="B120" s="229" t="s">
        <v>1084</v>
      </c>
      <c r="C120" s="472">
        <v>2201.3600001482446</v>
      </c>
      <c r="D120" s="322" t="s">
        <v>1313</v>
      </c>
      <c r="E120" s="371">
        <v>1.6653341569543934</v>
      </c>
      <c r="F120" s="80">
        <v>3666</v>
      </c>
      <c r="G120" s="322" t="s">
        <v>1356</v>
      </c>
      <c r="H120" s="371">
        <v>1.6653341569543934</v>
      </c>
      <c r="I120" s="80">
        <v>3666</v>
      </c>
    </row>
    <row r="121" spans="1:9" ht="25.5">
      <c r="A121" s="322" t="s">
        <v>851</v>
      </c>
      <c r="B121" s="229" t="s">
        <v>1084</v>
      </c>
      <c r="C121" s="472">
        <v>2201.3600001482446</v>
      </c>
      <c r="D121" s="322" t="s">
        <v>1314</v>
      </c>
      <c r="E121" s="371">
        <v>0.65277828247230307</v>
      </c>
      <c r="F121" s="80">
        <v>1437</v>
      </c>
      <c r="G121" s="322" t="s">
        <v>1357</v>
      </c>
      <c r="H121" s="371">
        <v>0.65277828247230307</v>
      </c>
      <c r="I121" s="80">
        <v>1437</v>
      </c>
    </row>
    <row r="122" spans="1:9" ht="25.5">
      <c r="A122" s="322" t="s">
        <v>854</v>
      </c>
      <c r="B122" s="229" t="s">
        <v>1084</v>
      </c>
      <c r="C122" s="472">
        <v>2201.3600001482446</v>
      </c>
      <c r="D122" s="322" t="s">
        <v>1315</v>
      </c>
      <c r="E122" s="371">
        <v>0.65277828247230307</v>
      </c>
      <c r="F122" s="80">
        <v>1437</v>
      </c>
      <c r="G122" s="322" t="s">
        <v>1358</v>
      </c>
      <c r="H122" s="371">
        <v>0.65277828247230307</v>
      </c>
      <c r="I122" s="80">
        <v>1437</v>
      </c>
    </row>
    <row r="123" spans="1:9" ht="25.5">
      <c r="A123" s="322" t="s">
        <v>857</v>
      </c>
      <c r="B123" s="229" t="s">
        <v>1084</v>
      </c>
      <c r="C123" s="472">
        <v>2201.3600001482446</v>
      </c>
      <c r="D123" s="322" t="s">
        <v>1316</v>
      </c>
      <c r="E123" s="371">
        <v>0.74771959147488576</v>
      </c>
      <c r="F123" s="80">
        <v>1646</v>
      </c>
      <c r="G123" s="322" t="s">
        <v>1359</v>
      </c>
      <c r="H123" s="371">
        <v>0.74771959147488576</v>
      </c>
      <c r="I123" s="80">
        <v>1646</v>
      </c>
    </row>
    <row r="124" spans="1:9" ht="25.5">
      <c r="A124" s="322" t="s">
        <v>860</v>
      </c>
      <c r="B124" s="229" t="s">
        <v>1084</v>
      </c>
      <c r="C124" s="472">
        <v>2201.3600001482446</v>
      </c>
      <c r="D124" s="322" t="s">
        <v>1317</v>
      </c>
      <c r="E124" s="371">
        <v>0.90171530320634774</v>
      </c>
      <c r="F124" s="80">
        <v>1985</v>
      </c>
      <c r="G124" s="322" t="s">
        <v>1360</v>
      </c>
      <c r="H124" s="371">
        <v>0.90171530320634774</v>
      </c>
      <c r="I124" s="80">
        <v>1985</v>
      </c>
    </row>
    <row r="125" spans="1:9" ht="25.5">
      <c r="A125" s="322" t="s">
        <v>863</v>
      </c>
      <c r="B125" s="229" t="s">
        <v>1084</v>
      </c>
      <c r="C125" s="472">
        <v>2201.3600001482446</v>
      </c>
      <c r="D125" s="322" t="s">
        <v>1318</v>
      </c>
      <c r="E125" s="371">
        <v>2.4870988841585659</v>
      </c>
      <c r="F125" s="80">
        <v>5475</v>
      </c>
      <c r="G125" s="322" t="s">
        <v>1361</v>
      </c>
      <c r="H125" s="371">
        <v>2.4870988841585659</v>
      </c>
      <c r="I125" s="80">
        <v>5475</v>
      </c>
    </row>
    <row r="126" spans="1:9" ht="25.5">
      <c r="A126" s="322" t="s">
        <v>866</v>
      </c>
      <c r="B126" s="229" t="s">
        <v>1084</v>
      </c>
      <c r="C126" s="472">
        <v>2201.3600001482446</v>
      </c>
      <c r="D126" s="322" t="s">
        <v>1319</v>
      </c>
      <c r="E126" s="371">
        <v>1.8579423627778147</v>
      </c>
      <c r="F126" s="80">
        <v>4090</v>
      </c>
      <c r="G126" s="322" t="s">
        <v>1362</v>
      </c>
      <c r="H126" s="371">
        <v>1.8579423627778147</v>
      </c>
      <c r="I126" s="80">
        <v>4090</v>
      </c>
    </row>
    <row r="127" spans="1:9" ht="25.5">
      <c r="A127" s="322" t="s">
        <v>869</v>
      </c>
      <c r="B127" s="229" t="s">
        <v>1084</v>
      </c>
      <c r="C127" s="472">
        <v>2201.3600001482446</v>
      </c>
      <c r="D127" s="322" t="s">
        <v>1320</v>
      </c>
      <c r="E127" s="371">
        <v>1.9469782315075095</v>
      </c>
      <c r="F127" s="80">
        <v>4286</v>
      </c>
      <c r="G127" s="322" t="s">
        <v>1363</v>
      </c>
      <c r="H127" s="371">
        <v>1.9469782315075095</v>
      </c>
      <c r="I127" s="80">
        <v>4286</v>
      </c>
    </row>
    <row r="128" spans="1:9">
      <c r="A128" s="326"/>
      <c r="B128" s="326"/>
      <c r="C128" s="326"/>
      <c r="D128" s="326"/>
      <c r="E128" s="326"/>
      <c r="F128" s="326"/>
      <c r="G128" s="430"/>
      <c r="H128" s="430"/>
      <c r="I128" s="430"/>
    </row>
    <row r="129" spans="1:9">
      <c r="A129" s="75"/>
      <c r="B129" s="76"/>
      <c r="C129" s="76"/>
      <c r="D129" s="15"/>
      <c r="E129" s="15"/>
      <c r="F129" s="280"/>
      <c r="G129" s="78" t="s">
        <v>872</v>
      </c>
      <c r="H129" s="78"/>
      <c r="I129" s="430"/>
    </row>
    <row r="130" spans="1:9" ht="54" customHeight="1">
      <c r="A130" s="613" t="s">
        <v>873</v>
      </c>
      <c r="B130" s="613"/>
      <c r="C130" s="613"/>
      <c r="D130" s="613"/>
      <c r="E130" s="613"/>
      <c r="F130" s="613"/>
      <c r="G130" s="613"/>
      <c r="H130" s="429"/>
      <c r="I130" s="430"/>
    </row>
    <row r="131" spans="1:9">
      <c r="A131" s="429"/>
      <c r="B131" s="429"/>
      <c r="C131" s="429"/>
      <c r="D131" s="429"/>
      <c r="E131" s="429"/>
      <c r="F131" s="429"/>
      <c r="G131" s="310"/>
      <c r="H131" s="310"/>
      <c r="I131" s="16"/>
    </row>
    <row r="132" spans="1:9" ht="60" customHeight="1">
      <c r="A132" s="394" t="s">
        <v>773</v>
      </c>
      <c r="B132" s="396" t="s">
        <v>736</v>
      </c>
      <c r="C132" s="605" t="s">
        <v>1519</v>
      </c>
      <c r="D132" s="614" t="s">
        <v>774</v>
      </c>
      <c r="E132" s="616" t="s">
        <v>0</v>
      </c>
      <c r="F132" s="644" t="s">
        <v>1508</v>
      </c>
      <c r="G132" s="642" t="s">
        <v>737</v>
      </c>
      <c r="H132" s="296"/>
      <c r="I132" s="16"/>
    </row>
    <row r="133" spans="1:9" ht="25.5">
      <c r="A133" s="97" t="s">
        <v>1119</v>
      </c>
      <c r="B133" s="229" t="s">
        <v>1084</v>
      </c>
      <c r="C133" s="606"/>
      <c r="D133" s="615"/>
      <c r="E133" s="617"/>
      <c r="F133" s="645"/>
      <c r="G133" s="643"/>
      <c r="H133" s="267"/>
      <c r="I133" s="16"/>
    </row>
    <row r="134" spans="1:9" ht="22.5">
      <c r="A134" s="322" t="s">
        <v>874</v>
      </c>
      <c r="B134" s="265" t="s">
        <v>1109</v>
      </c>
      <c r="C134" s="358">
        <v>2721.8100001915145</v>
      </c>
      <c r="D134" s="322" t="s">
        <v>738</v>
      </c>
      <c r="E134" s="81" t="s">
        <v>1321</v>
      </c>
      <c r="F134" s="371">
        <v>2.2224181701053252</v>
      </c>
      <c r="G134" s="80">
        <v>6049</v>
      </c>
      <c r="H134" s="237"/>
      <c r="I134" s="16"/>
    </row>
    <row r="135" spans="1:9" ht="22.5">
      <c r="A135" s="322" t="s">
        <v>874</v>
      </c>
      <c r="B135" s="265" t="s">
        <v>1109</v>
      </c>
      <c r="C135" s="358">
        <v>2721.8100001915145</v>
      </c>
      <c r="D135" s="322" t="s">
        <v>739</v>
      </c>
      <c r="E135" s="81" t="s">
        <v>1322</v>
      </c>
      <c r="F135" s="371">
        <v>2.2224181701053252</v>
      </c>
      <c r="G135" s="80">
        <v>6049</v>
      </c>
      <c r="H135" s="237"/>
      <c r="I135" s="16"/>
    </row>
    <row r="136" spans="1:9" ht="22.5">
      <c r="A136" s="322" t="s">
        <v>877</v>
      </c>
      <c r="B136" s="265" t="s">
        <v>1109</v>
      </c>
      <c r="C136" s="358">
        <v>2721.8100001915145</v>
      </c>
      <c r="D136" s="322" t="s">
        <v>738</v>
      </c>
      <c r="E136" s="398" t="s">
        <v>1323</v>
      </c>
      <c r="F136" s="371">
        <v>2.2224181701053252</v>
      </c>
      <c r="G136" s="80">
        <v>6049</v>
      </c>
      <c r="H136" s="237"/>
      <c r="I136" s="16"/>
    </row>
    <row r="137" spans="1:9" ht="22.5">
      <c r="A137" s="322" t="s">
        <v>877</v>
      </c>
      <c r="B137" s="265" t="s">
        <v>1109</v>
      </c>
      <c r="C137" s="358">
        <v>2721.8100001915145</v>
      </c>
      <c r="D137" s="322" t="s">
        <v>739</v>
      </c>
      <c r="E137" s="398" t="s">
        <v>1324</v>
      </c>
      <c r="F137" s="371">
        <v>2.2224181701053252</v>
      </c>
      <c r="G137" s="80">
        <v>6049</v>
      </c>
      <c r="H137" s="237"/>
      <c r="I137" s="16"/>
    </row>
    <row r="138" spans="1:9" ht="22.5">
      <c r="A138" s="322" t="s">
        <v>880</v>
      </c>
      <c r="B138" s="265" t="s">
        <v>1109</v>
      </c>
      <c r="C138" s="358">
        <v>2721.8100001915145</v>
      </c>
      <c r="D138" s="322" t="s">
        <v>738</v>
      </c>
      <c r="E138" s="81" t="s">
        <v>1325</v>
      </c>
      <c r="F138" s="371">
        <v>2.2224181701053252</v>
      </c>
      <c r="G138" s="80">
        <v>6049</v>
      </c>
      <c r="H138" s="237"/>
      <c r="I138" s="16"/>
    </row>
    <row r="139" spans="1:9" ht="22.5">
      <c r="A139" s="322" t="s">
        <v>880</v>
      </c>
      <c r="B139" s="265" t="s">
        <v>1109</v>
      </c>
      <c r="C139" s="358">
        <v>2721.8100001915145</v>
      </c>
      <c r="D139" s="322" t="s">
        <v>739</v>
      </c>
      <c r="E139" s="81" t="s">
        <v>1326</v>
      </c>
      <c r="F139" s="371">
        <v>2.2224181701053252</v>
      </c>
      <c r="G139" s="80">
        <v>6049</v>
      </c>
      <c r="H139" s="237"/>
      <c r="I139" s="16"/>
    </row>
    <row r="140" spans="1:9" ht="22.5">
      <c r="A140" s="322" t="s">
        <v>883</v>
      </c>
      <c r="B140" s="265" t="s">
        <v>1109</v>
      </c>
      <c r="C140" s="358">
        <v>2721.8100001915145</v>
      </c>
      <c r="D140" s="322" t="s">
        <v>738</v>
      </c>
      <c r="E140" s="81" t="s">
        <v>1327</v>
      </c>
      <c r="F140" s="371">
        <v>2.2224181701053252</v>
      </c>
      <c r="G140" s="80">
        <v>6049</v>
      </c>
      <c r="H140" s="237"/>
      <c r="I140" s="16"/>
    </row>
    <row r="141" spans="1:9" ht="22.5">
      <c r="A141" s="322" t="s">
        <v>883</v>
      </c>
      <c r="B141" s="265" t="s">
        <v>1109</v>
      </c>
      <c r="C141" s="358">
        <v>2721.8100001915145</v>
      </c>
      <c r="D141" s="322" t="s">
        <v>739</v>
      </c>
      <c r="E141" s="81" t="s">
        <v>1328</v>
      </c>
      <c r="F141" s="371">
        <v>2.2224181701053252</v>
      </c>
      <c r="G141" s="80">
        <v>6049</v>
      </c>
      <c r="H141" s="237"/>
      <c r="I141" s="16"/>
    </row>
    <row r="142" spans="1:9" ht="22.5">
      <c r="A142" s="322" t="s">
        <v>886</v>
      </c>
      <c r="B142" s="265" t="s">
        <v>1109</v>
      </c>
      <c r="C142" s="358">
        <v>2721.8100001915145</v>
      </c>
      <c r="D142" s="322" t="s">
        <v>738</v>
      </c>
      <c r="E142" s="81" t="s">
        <v>1329</v>
      </c>
      <c r="F142" s="371">
        <v>2.2224181701053252</v>
      </c>
      <c r="G142" s="80">
        <v>6049</v>
      </c>
      <c r="H142" s="237"/>
      <c r="I142" s="16"/>
    </row>
    <row r="143" spans="1:9" ht="22.5">
      <c r="A143" s="322" t="s">
        <v>886</v>
      </c>
      <c r="B143" s="265" t="s">
        <v>1109</v>
      </c>
      <c r="C143" s="358">
        <v>2721.8100001915145</v>
      </c>
      <c r="D143" s="322" t="s">
        <v>739</v>
      </c>
      <c r="E143" s="81" t="s">
        <v>1330</v>
      </c>
      <c r="F143" s="371">
        <v>2.2224181701053252</v>
      </c>
      <c r="G143" s="80">
        <v>6049</v>
      </c>
      <c r="H143" s="237"/>
      <c r="I143" s="16"/>
    </row>
    <row r="144" spans="1:9" ht="22.5">
      <c r="A144" s="322" t="s">
        <v>889</v>
      </c>
      <c r="B144" s="265" t="s">
        <v>1109</v>
      </c>
      <c r="C144" s="358">
        <v>2721.8100001915145</v>
      </c>
      <c r="D144" s="322" t="s">
        <v>738</v>
      </c>
      <c r="E144" s="81" t="s">
        <v>1331</v>
      </c>
      <c r="F144" s="371">
        <v>2.2224181701053252</v>
      </c>
      <c r="G144" s="80">
        <v>6049</v>
      </c>
      <c r="H144" s="237"/>
      <c r="I144" s="16"/>
    </row>
    <row r="145" spans="1:9" ht="22.5">
      <c r="A145" s="322" t="s">
        <v>889</v>
      </c>
      <c r="B145" s="265" t="s">
        <v>1109</v>
      </c>
      <c r="C145" s="358">
        <v>2721.8100001915145</v>
      </c>
      <c r="D145" s="322" t="s">
        <v>739</v>
      </c>
      <c r="E145" s="81" t="s">
        <v>1332</v>
      </c>
      <c r="F145" s="371">
        <v>2.2224181701053252</v>
      </c>
      <c r="G145" s="80">
        <v>6049</v>
      </c>
      <c r="H145" s="237"/>
      <c r="I145" s="16"/>
    </row>
    <row r="146" spans="1:9" ht="35.25" customHeight="1">
      <c r="A146" s="641" t="s">
        <v>1367</v>
      </c>
      <c r="B146" s="641"/>
      <c r="C146" s="641"/>
      <c r="D146" s="641"/>
      <c r="E146" s="641"/>
      <c r="F146" s="641"/>
      <c r="G146" s="641"/>
      <c r="H146" s="327"/>
      <c r="I146" s="16"/>
    </row>
    <row r="147" spans="1:9" ht="46.5" customHeight="1">
      <c r="A147" s="649" t="s">
        <v>1118</v>
      </c>
      <c r="B147" s="649"/>
      <c r="C147" s="649"/>
      <c r="D147" s="649"/>
      <c r="E147" s="649"/>
      <c r="F147" s="649"/>
      <c r="G147" s="649"/>
      <c r="H147" s="430"/>
      <c r="I147" s="16"/>
    </row>
    <row r="148" spans="1:9">
      <c r="A148" s="328"/>
      <c r="B148" s="328"/>
      <c r="C148" s="328"/>
      <c r="D148" s="328"/>
      <c r="E148" s="328"/>
      <c r="F148" s="328"/>
      <c r="G148" s="328"/>
      <c r="H148" s="328"/>
      <c r="I148" s="328"/>
    </row>
  </sheetData>
  <mergeCells count="36"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  <mergeCell ref="A26:I26"/>
    <mergeCell ref="A28:A29"/>
    <mergeCell ref="B28:B29"/>
    <mergeCell ref="D28:D29"/>
    <mergeCell ref="G28:G29"/>
    <mergeCell ref="C28:C29"/>
    <mergeCell ref="E28:E29"/>
    <mergeCell ref="H28:H29"/>
    <mergeCell ref="A9:I9"/>
    <mergeCell ref="A12:I12"/>
    <mergeCell ref="A14:A15"/>
    <mergeCell ref="B14:B15"/>
    <mergeCell ref="D14:F14"/>
    <mergeCell ref="G14:I14"/>
    <mergeCell ref="C14:C15"/>
    <mergeCell ref="C95:C96"/>
    <mergeCell ref="C132:C133"/>
    <mergeCell ref="F87:F88"/>
    <mergeCell ref="F132:F133"/>
    <mergeCell ref="A85:G85"/>
  </mergeCells>
  <pageMargins left="0.7" right="0.7" top="0.75" bottom="0.75" header="0.3" footer="0.3"/>
  <pageSetup paperSize="9" scale="66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85" zoomScaleNormal="85" workbookViewId="0">
      <selection activeCell="A20" sqref="A20:XFD20"/>
    </sheetView>
  </sheetViews>
  <sheetFormatPr defaultColWidth="9.140625" defaultRowHeight="15"/>
  <cols>
    <col min="1" max="1" width="31.42578125" style="288" customWidth="1"/>
    <col min="2" max="2" width="69.28515625" style="288" customWidth="1"/>
    <col min="3" max="3" width="18.7109375" style="288" customWidth="1"/>
    <col min="4" max="4" width="15.5703125" style="288" customWidth="1"/>
    <col min="5" max="5" width="16" style="288" customWidth="1"/>
    <col min="6" max="6" width="12.28515625" style="307" customWidth="1"/>
    <col min="7" max="16384" width="9.140625" style="307"/>
  </cols>
  <sheetData>
    <row r="1" spans="1:7">
      <c r="A1" s="329" t="s">
        <v>1791</v>
      </c>
      <c r="B1" s="329"/>
      <c r="C1" s="109"/>
      <c r="D1" s="219"/>
      <c r="E1" s="109"/>
      <c r="F1" s="288"/>
    </row>
    <row r="2" spans="1:7">
      <c r="A2" s="370" t="s">
        <v>1963</v>
      </c>
      <c r="B2" s="370"/>
      <c r="C2" s="109"/>
      <c r="D2" s="219"/>
      <c r="E2" s="109"/>
      <c r="F2" s="288"/>
    </row>
    <row r="4" spans="1:7">
      <c r="A4" s="219"/>
      <c r="B4" s="219"/>
      <c r="C4" s="230"/>
      <c r="D4" s="230"/>
      <c r="E4" s="106" t="s">
        <v>1555</v>
      </c>
    </row>
    <row r="5" spans="1:7">
      <c r="A5" s="219"/>
      <c r="B5" s="219"/>
      <c r="C5" s="230"/>
      <c r="D5" s="230"/>
      <c r="E5" s="106" t="s">
        <v>634</v>
      </c>
    </row>
    <row r="6" spans="1:7">
      <c r="A6" s="219"/>
      <c r="B6" s="219"/>
      <c r="C6" s="230"/>
      <c r="D6" s="230"/>
      <c r="E6" s="106" t="s">
        <v>1788</v>
      </c>
    </row>
    <row r="7" spans="1:7" ht="15.75">
      <c r="A7" s="231"/>
      <c r="B7" s="231"/>
      <c r="C7" s="230"/>
      <c r="D7" s="230"/>
      <c r="E7" s="106" t="s">
        <v>1969</v>
      </c>
    </row>
    <row r="8" spans="1:7">
      <c r="A8" s="219"/>
      <c r="B8" s="219"/>
      <c r="C8" s="219"/>
    </row>
    <row r="9" spans="1:7" ht="47.25" customHeight="1">
      <c r="A9" s="603" t="s">
        <v>1556</v>
      </c>
      <c r="B9" s="603"/>
      <c r="C9" s="603"/>
      <c r="D9" s="603"/>
      <c r="E9" s="603"/>
    </row>
    <row r="10" spans="1:7">
      <c r="A10" s="21"/>
      <c r="B10" s="21"/>
      <c r="C10" s="21"/>
      <c r="D10" s="21"/>
      <c r="E10" s="232"/>
    </row>
    <row r="11" spans="1:7">
      <c r="A11" s="133"/>
      <c r="B11" s="133"/>
      <c r="C11" s="221"/>
      <c r="D11" s="230"/>
    </row>
    <row r="12" spans="1:7">
      <c r="A12" s="307"/>
      <c r="B12" s="307"/>
      <c r="C12" s="307"/>
      <c r="D12" s="307"/>
      <c r="E12" s="77"/>
    </row>
    <row r="13" spans="1:7">
      <c r="A13" s="394" t="s">
        <v>1563</v>
      </c>
      <c r="B13" s="394" t="s">
        <v>645</v>
      </c>
      <c r="C13" s="396" t="s">
        <v>1571</v>
      </c>
      <c r="D13" s="484" t="s">
        <v>0</v>
      </c>
      <c r="E13" s="486" t="s">
        <v>737</v>
      </c>
    </row>
    <row r="14" spans="1:7" ht="28.5">
      <c r="A14" s="651" t="s">
        <v>1557</v>
      </c>
      <c r="B14" s="408" t="s">
        <v>1572</v>
      </c>
      <c r="C14" s="654" t="s">
        <v>1561</v>
      </c>
      <c r="D14" s="485" t="s">
        <v>1573</v>
      </c>
      <c r="E14" s="488">
        <v>842</v>
      </c>
    </row>
    <row r="15" spans="1:7" ht="15.75" customHeight="1">
      <c r="A15" s="652"/>
      <c r="B15" s="406" t="s">
        <v>1565</v>
      </c>
      <c r="C15" s="655"/>
      <c r="D15" s="485" t="s">
        <v>1575</v>
      </c>
      <c r="E15" s="657"/>
      <c r="F15" s="311"/>
      <c r="G15" s="312"/>
    </row>
    <row r="16" spans="1:7">
      <c r="A16" s="652"/>
      <c r="B16" s="406" t="s">
        <v>1566</v>
      </c>
      <c r="C16" s="655"/>
      <c r="D16" s="485" t="s">
        <v>1576</v>
      </c>
      <c r="E16" s="657"/>
      <c r="G16" s="312"/>
    </row>
    <row r="17" spans="1:7">
      <c r="A17" s="652"/>
      <c r="B17" s="406" t="s">
        <v>1567</v>
      </c>
      <c r="C17" s="655"/>
      <c r="D17" s="485" t="s">
        <v>1577</v>
      </c>
      <c r="E17" s="657"/>
      <c r="G17" s="312"/>
    </row>
    <row r="18" spans="1:7" ht="105">
      <c r="A18" s="653"/>
      <c r="B18" s="406" t="s">
        <v>1564</v>
      </c>
      <c r="C18" s="656"/>
      <c r="D18" s="485" t="s">
        <v>1578</v>
      </c>
      <c r="E18" s="658"/>
      <c r="G18" s="312"/>
    </row>
    <row r="19" spans="1:7" ht="15.75">
      <c r="A19" s="405" t="s">
        <v>1558</v>
      </c>
      <c r="B19" s="159" t="s">
        <v>1569</v>
      </c>
      <c r="C19" s="229" t="s">
        <v>1562</v>
      </c>
      <c r="D19" s="398" t="s">
        <v>1579</v>
      </c>
      <c r="E19" s="489">
        <v>70</v>
      </c>
      <c r="G19" s="312"/>
    </row>
    <row r="20" spans="1:7" ht="15.75">
      <c r="A20" s="405" t="s">
        <v>1558</v>
      </c>
      <c r="B20" s="159" t="s">
        <v>1568</v>
      </c>
      <c r="C20" s="229" t="s">
        <v>1562</v>
      </c>
      <c r="D20" s="398" t="s">
        <v>1580</v>
      </c>
      <c r="E20" s="80">
        <v>486</v>
      </c>
      <c r="G20" s="312"/>
    </row>
    <row r="21" spans="1:7" ht="15.75">
      <c r="A21" s="405" t="s">
        <v>1560</v>
      </c>
      <c r="B21" s="159" t="s">
        <v>1559</v>
      </c>
      <c r="C21" s="229" t="s">
        <v>1562</v>
      </c>
      <c r="D21" s="398" t="s">
        <v>1581</v>
      </c>
      <c r="E21" s="80">
        <v>1586</v>
      </c>
      <c r="G21" s="312"/>
    </row>
    <row r="22" spans="1:7" ht="15.75">
      <c r="A22" s="405" t="s">
        <v>1560</v>
      </c>
      <c r="B22" s="159" t="s">
        <v>1493</v>
      </c>
      <c r="C22" s="229" t="s">
        <v>1562</v>
      </c>
      <c r="D22" s="398" t="s">
        <v>1582</v>
      </c>
      <c r="E22" s="80">
        <v>1236</v>
      </c>
      <c r="G22" s="312"/>
    </row>
    <row r="23" spans="1:7" ht="15.75">
      <c r="A23" s="405" t="s">
        <v>1560</v>
      </c>
      <c r="B23" s="159" t="s">
        <v>1570</v>
      </c>
      <c r="C23" s="229" t="s">
        <v>1562</v>
      </c>
      <c r="D23" s="398" t="s">
        <v>1583</v>
      </c>
      <c r="E23" s="80">
        <v>1322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Normal="100" workbookViewId="0">
      <selection activeCell="A4" sqref="A4:XFD39"/>
    </sheetView>
  </sheetViews>
  <sheetFormatPr defaultRowHeight="15"/>
  <cols>
    <col min="1" max="1" width="9.140625" style="379"/>
    <col min="2" max="2" width="9.5703125" style="379" customWidth="1"/>
    <col min="3" max="3" width="68.85546875" style="379" customWidth="1"/>
    <col min="4" max="4" width="17.42578125" style="379" customWidth="1"/>
    <col min="5" max="5" width="17.28515625" style="379" customWidth="1"/>
    <col min="6" max="7" width="13.85546875" style="379" customWidth="1"/>
    <col min="8" max="8" width="19.42578125" style="380" customWidth="1"/>
    <col min="9" max="9" width="21.28515625" style="379" customWidth="1"/>
    <col min="10" max="10" width="17.42578125" style="379" customWidth="1"/>
    <col min="11" max="11" width="17.28515625" style="379" customWidth="1"/>
    <col min="12" max="12" width="13.85546875" style="379" customWidth="1"/>
    <col min="13" max="13" width="19.42578125" style="379" customWidth="1"/>
    <col min="14" max="243" width="9.140625" style="379"/>
    <col min="244" max="244" width="9.5703125" style="379" customWidth="1"/>
    <col min="245" max="245" width="68.85546875" style="379" customWidth="1"/>
    <col min="246" max="246" width="13.85546875" style="379" customWidth="1"/>
    <col min="247" max="247" width="13.28515625" style="379" customWidth="1"/>
    <col min="248" max="248" width="12.7109375" style="379" bestFit="1" customWidth="1"/>
    <col min="249" max="249" width="18.42578125" style="379" customWidth="1"/>
    <col min="250" max="250" width="17.5703125" style="379" customWidth="1"/>
    <col min="251" max="251" width="13.28515625" style="379" customWidth="1"/>
    <col min="252" max="499" width="9.140625" style="379"/>
    <col min="500" max="500" width="9.5703125" style="379" customWidth="1"/>
    <col min="501" max="501" width="68.85546875" style="379" customWidth="1"/>
    <col min="502" max="502" width="13.85546875" style="379" customWidth="1"/>
    <col min="503" max="503" width="13.28515625" style="379" customWidth="1"/>
    <col min="504" max="504" width="12.7109375" style="379" bestFit="1" customWidth="1"/>
    <col min="505" max="505" width="18.42578125" style="379" customWidth="1"/>
    <col min="506" max="506" width="17.5703125" style="379" customWidth="1"/>
    <col min="507" max="507" width="13.28515625" style="379" customWidth="1"/>
    <col min="508" max="755" width="9.140625" style="379"/>
    <col min="756" max="756" width="9.5703125" style="379" customWidth="1"/>
    <col min="757" max="757" width="68.85546875" style="379" customWidth="1"/>
    <col min="758" max="758" width="13.85546875" style="379" customWidth="1"/>
    <col min="759" max="759" width="13.28515625" style="379" customWidth="1"/>
    <col min="760" max="760" width="12.7109375" style="379" bestFit="1" customWidth="1"/>
    <col min="761" max="761" width="18.42578125" style="379" customWidth="1"/>
    <col min="762" max="762" width="17.5703125" style="379" customWidth="1"/>
    <col min="763" max="763" width="13.28515625" style="379" customWidth="1"/>
    <col min="764" max="1011" width="9.140625" style="379"/>
    <col min="1012" max="1012" width="9.5703125" style="379" customWidth="1"/>
    <col min="1013" max="1013" width="68.85546875" style="379" customWidth="1"/>
    <col min="1014" max="1014" width="13.85546875" style="379" customWidth="1"/>
    <col min="1015" max="1015" width="13.28515625" style="379" customWidth="1"/>
    <col min="1016" max="1016" width="12.7109375" style="379" bestFit="1" customWidth="1"/>
    <col min="1017" max="1017" width="18.42578125" style="379" customWidth="1"/>
    <col min="1018" max="1018" width="17.5703125" style="379" customWidth="1"/>
    <col min="1019" max="1019" width="13.28515625" style="379" customWidth="1"/>
    <col min="1020" max="1267" width="9.140625" style="379"/>
    <col min="1268" max="1268" width="9.5703125" style="379" customWidth="1"/>
    <col min="1269" max="1269" width="68.85546875" style="379" customWidth="1"/>
    <col min="1270" max="1270" width="13.85546875" style="379" customWidth="1"/>
    <col min="1271" max="1271" width="13.28515625" style="379" customWidth="1"/>
    <col min="1272" max="1272" width="12.7109375" style="379" bestFit="1" customWidth="1"/>
    <col min="1273" max="1273" width="18.42578125" style="379" customWidth="1"/>
    <col min="1274" max="1274" width="17.5703125" style="379" customWidth="1"/>
    <col min="1275" max="1275" width="13.28515625" style="379" customWidth="1"/>
    <col min="1276" max="1523" width="9.140625" style="379"/>
    <col min="1524" max="1524" width="9.5703125" style="379" customWidth="1"/>
    <col min="1525" max="1525" width="68.85546875" style="379" customWidth="1"/>
    <col min="1526" max="1526" width="13.85546875" style="379" customWidth="1"/>
    <col min="1527" max="1527" width="13.28515625" style="379" customWidth="1"/>
    <col min="1528" max="1528" width="12.7109375" style="379" bestFit="1" customWidth="1"/>
    <col min="1529" max="1529" width="18.42578125" style="379" customWidth="1"/>
    <col min="1530" max="1530" width="17.5703125" style="379" customWidth="1"/>
    <col min="1531" max="1531" width="13.28515625" style="379" customWidth="1"/>
    <col min="1532" max="1779" width="9.140625" style="379"/>
    <col min="1780" max="1780" width="9.5703125" style="379" customWidth="1"/>
    <col min="1781" max="1781" width="68.85546875" style="379" customWidth="1"/>
    <col min="1782" max="1782" width="13.85546875" style="379" customWidth="1"/>
    <col min="1783" max="1783" width="13.28515625" style="379" customWidth="1"/>
    <col min="1784" max="1784" width="12.7109375" style="379" bestFit="1" customWidth="1"/>
    <col min="1785" max="1785" width="18.42578125" style="379" customWidth="1"/>
    <col min="1786" max="1786" width="17.5703125" style="379" customWidth="1"/>
    <col min="1787" max="1787" width="13.28515625" style="379" customWidth="1"/>
    <col min="1788" max="2035" width="9.140625" style="379"/>
    <col min="2036" max="2036" width="9.5703125" style="379" customWidth="1"/>
    <col min="2037" max="2037" width="68.85546875" style="379" customWidth="1"/>
    <col min="2038" max="2038" width="13.85546875" style="379" customWidth="1"/>
    <col min="2039" max="2039" width="13.28515625" style="379" customWidth="1"/>
    <col min="2040" max="2040" width="12.7109375" style="379" bestFit="1" customWidth="1"/>
    <col min="2041" max="2041" width="18.42578125" style="379" customWidth="1"/>
    <col min="2042" max="2042" width="17.5703125" style="379" customWidth="1"/>
    <col min="2043" max="2043" width="13.28515625" style="379" customWidth="1"/>
    <col min="2044" max="2291" width="9.140625" style="379"/>
    <col min="2292" max="2292" width="9.5703125" style="379" customWidth="1"/>
    <col min="2293" max="2293" width="68.85546875" style="379" customWidth="1"/>
    <col min="2294" max="2294" width="13.85546875" style="379" customWidth="1"/>
    <col min="2295" max="2295" width="13.28515625" style="379" customWidth="1"/>
    <col min="2296" max="2296" width="12.7109375" style="379" bestFit="1" customWidth="1"/>
    <col min="2297" max="2297" width="18.42578125" style="379" customWidth="1"/>
    <col min="2298" max="2298" width="17.5703125" style="379" customWidth="1"/>
    <col min="2299" max="2299" width="13.28515625" style="379" customWidth="1"/>
    <col min="2300" max="2547" width="9.140625" style="379"/>
    <col min="2548" max="2548" width="9.5703125" style="379" customWidth="1"/>
    <col min="2549" max="2549" width="68.85546875" style="379" customWidth="1"/>
    <col min="2550" max="2550" width="13.85546875" style="379" customWidth="1"/>
    <col min="2551" max="2551" width="13.28515625" style="379" customWidth="1"/>
    <col min="2552" max="2552" width="12.7109375" style="379" bestFit="1" customWidth="1"/>
    <col min="2553" max="2553" width="18.42578125" style="379" customWidth="1"/>
    <col min="2554" max="2554" width="17.5703125" style="379" customWidth="1"/>
    <col min="2555" max="2555" width="13.28515625" style="379" customWidth="1"/>
    <col min="2556" max="2803" width="9.140625" style="379"/>
    <col min="2804" max="2804" width="9.5703125" style="379" customWidth="1"/>
    <col min="2805" max="2805" width="68.85546875" style="379" customWidth="1"/>
    <col min="2806" max="2806" width="13.85546875" style="379" customWidth="1"/>
    <col min="2807" max="2807" width="13.28515625" style="379" customWidth="1"/>
    <col min="2808" max="2808" width="12.7109375" style="379" bestFit="1" customWidth="1"/>
    <col min="2809" max="2809" width="18.42578125" style="379" customWidth="1"/>
    <col min="2810" max="2810" width="17.5703125" style="379" customWidth="1"/>
    <col min="2811" max="2811" width="13.28515625" style="379" customWidth="1"/>
    <col min="2812" max="3059" width="9.140625" style="379"/>
    <col min="3060" max="3060" width="9.5703125" style="379" customWidth="1"/>
    <col min="3061" max="3061" width="68.85546875" style="379" customWidth="1"/>
    <col min="3062" max="3062" width="13.85546875" style="379" customWidth="1"/>
    <col min="3063" max="3063" width="13.28515625" style="379" customWidth="1"/>
    <col min="3064" max="3064" width="12.7109375" style="379" bestFit="1" customWidth="1"/>
    <col min="3065" max="3065" width="18.42578125" style="379" customWidth="1"/>
    <col min="3066" max="3066" width="17.5703125" style="379" customWidth="1"/>
    <col min="3067" max="3067" width="13.28515625" style="379" customWidth="1"/>
    <col min="3068" max="3315" width="9.140625" style="379"/>
    <col min="3316" max="3316" width="9.5703125" style="379" customWidth="1"/>
    <col min="3317" max="3317" width="68.85546875" style="379" customWidth="1"/>
    <col min="3318" max="3318" width="13.85546875" style="379" customWidth="1"/>
    <col min="3319" max="3319" width="13.28515625" style="379" customWidth="1"/>
    <col min="3320" max="3320" width="12.7109375" style="379" bestFit="1" customWidth="1"/>
    <col min="3321" max="3321" width="18.42578125" style="379" customWidth="1"/>
    <col min="3322" max="3322" width="17.5703125" style="379" customWidth="1"/>
    <col min="3323" max="3323" width="13.28515625" style="379" customWidth="1"/>
    <col min="3324" max="3571" width="9.140625" style="379"/>
    <col min="3572" max="3572" width="9.5703125" style="379" customWidth="1"/>
    <col min="3573" max="3573" width="68.85546875" style="379" customWidth="1"/>
    <col min="3574" max="3574" width="13.85546875" style="379" customWidth="1"/>
    <col min="3575" max="3575" width="13.28515625" style="379" customWidth="1"/>
    <col min="3576" max="3576" width="12.7109375" style="379" bestFit="1" customWidth="1"/>
    <col min="3577" max="3577" width="18.42578125" style="379" customWidth="1"/>
    <col min="3578" max="3578" width="17.5703125" style="379" customWidth="1"/>
    <col min="3579" max="3579" width="13.28515625" style="379" customWidth="1"/>
    <col min="3580" max="3827" width="9.140625" style="379"/>
    <col min="3828" max="3828" width="9.5703125" style="379" customWidth="1"/>
    <col min="3829" max="3829" width="68.85546875" style="379" customWidth="1"/>
    <col min="3830" max="3830" width="13.85546875" style="379" customWidth="1"/>
    <col min="3831" max="3831" width="13.28515625" style="379" customWidth="1"/>
    <col min="3832" max="3832" width="12.7109375" style="379" bestFit="1" customWidth="1"/>
    <col min="3833" max="3833" width="18.42578125" style="379" customWidth="1"/>
    <col min="3834" max="3834" width="17.5703125" style="379" customWidth="1"/>
    <col min="3835" max="3835" width="13.28515625" style="379" customWidth="1"/>
    <col min="3836" max="4083" width="9.140625" style="379"/>
    <col min="4084" max="4084" width="9.5703125" style="379" customWidth="1"/>
    <col min="4085" max="4085" width="68.85546875" style="379" customWidth="1"/>
    <col min="4086" max="4086" width="13.85546875" style="379" customWidth="1"/>
    <col min="4087" max="4087" width="13.28515625" style="379" customWidth="1"/>
    <col min="4088" max="4088" width="12.7109375" style="379" bestFit="1" customWidth="1"/>
    <col min="4089" max="4089" width="18.42578125" style="379" customWidth="1"/>
    <col min="4090" max="4090" width="17.5703125" style="379" customWidth="1"/>
    <col min="4091" max="4091" width="13.28515625" style="379" customWidth="1"/>
    <col min="4092" max="4339" width="9.140625" style="379"/>
    <col min="4340" max="4340" width="9.5703125" style="379" customWidth="1"/>
    <col min="4341" max="4341" width="68.85546875" style="379" customWidth="1"/>
    <col min="4342" max="4342" width="13.85546875" style="379" customWidth="1"/>
    <col min="4343" max="4343" width="13.28515625" style="379" customWidth="1"/>
    <col min="4344" max="4344" width="12.7109375" style="379" bestFit="1" customWidth="1"/>
    <col min="4345" max="4345" width="18.42578125" style="379" customWidth="1"/>
    <col min="4346" max="4346" width="17.5703125" style="379" customWidth="1"/>
    <col min="4347" max="4347" width="13.28515625" style="379" customWidth="1"/>
    <col min="4348" max="4595" width="9.140625" style="379"/>
    <col min="4596" max="4596" width="9.5703125" style="379" customWidth="1"/>
    <col min="4597" max="4597" width="68.85546875" style="379" customWidth="1"/>
    <col min="4598" max="4598" width="13.85546875" style="379" customWidth="1"/>
    <col min="4599" max="4599" width="13.28515625" style="379" customWidth="1"/>
    <col min="4600" max="4600" width="12.7109375" style="379" bestFit="1" customWidth="1"/>
    <col min="4601" max="4601" width="18.42578125" style="379" customWidth="1"/>
    <col min="4602" max="4602" width="17.5703125" style="379" customWidth="1"/>
    <col min="4603" max="4603" width="13.28515625" style="379" customWidth="1"/>
    <col min="4604" max="4851" width="9.140625" style="379"/>
    <col min="4852" max="4852" width="9.5703125" style="379" customWidth="1"/>
    <col min="4853" max="4853" width="68.85546875" style="379" customWidth="1"/>
    <col min="4854" max="4854" width="13.85546875" style="379" customWidth="1"/>
    <col min="4855" max="4855" width="13.28515625" style="379" customWidth="1"/>
    <col min="4856" max="4856" width="12.7109375" style="379" bestFit="1" customWidth="1"/>
    <col min="4857" max="4857" width="18.42578125" style="379" customWidth="1"/>
    <col min="4858" max="4858" width="17.5703125" style="379" customWidth="1"/>
    <col min="4859" max="4859" width="13.28515625" style="379" customWidth="1"/>
    <col min="4860" max="5107" width="9.140625" style="379"/>
    <col min="5108" max="5108" width="9.5703125" style="379" customWidth="1"/>
    <col min="5109" max="5109" width="68.85546875" style="379" customWidth="1"/>
    <col min="5110" max="5110" width="13.85546875" style="379" customWidth="1"/>
    <col min="5111" max="5111" width="13.28515625" style="379" customWidth="1"/>
    <col min="5112" max="5112" width="12.7109375" style="379" bestFit="1" customWidth="1"/>
    <col min="5113" max="5113" width="18.42578125" style="379" customWidth="1"/>
    <col min="5114" max="5114" width="17.5703125" style="379" customWidth="1"/>
    <col min="5115" max="5115" width="13.28515625" style="379" customWidth="1"/>
    <col min="5116" max="5363" width="9.140625" style="379"/>
    <col min="5364" max="5364" width="9.5703125" style="379" customWidth="1"/>
    <col min="5365" max="5365" width="68.85546875" style="379" customWidth="1"/>
    <col min="5366" max="5366" width="13.85546875" style="379" customWidth="1"/>
    <col min="5367" max="5367" width="13.28515625" style="379" customWidth="1"/>
    <col min="5368" max="5368" width="12.7109375" style="379" bestFit="1" customWidth="1"/>
    <col min="5369" max="5369" width="18.42578125" style="379" customWidth="1"/>
    <col min="5370" max="5370" width="17.5703125" style="379" customWidth="1"/>
    <col min="5371" max="5371" width="13.28515625" style="379" customWidth="1"/>
    <col min="5372" max="5619" width="9.140625" style="379"/>
    <col min="5620" max="5620" width="9.5703125" style="379" customWidth="1"/>
    <col min="5621" max="5621" width="68.85546875" style="379" customWidth="1"/>
    <col min="5622" max="5622" width="13.85546875" style="379" customWidth="1"/>
    <col min="5623" max="5623" width="13.28515625" style="379" customWidth="1"/>
    <col min="5624" max="5624" width="12.7109375" style="379" bestFit="1" customWidth="1"/>
    <col min="5625" max="5625" width="18.42578125" style="379" customWidth="1"/>
    <col min="5626" max="5626" width="17.5703125" style="379" customWidth="1"/>
    <col min="5627" max="5627" width="13.28515625" style="379" customWidth="1"/>
    <col min="5628" max="5875" width="9.140625" style="379"/>
    <col min="5876" max="5876" width="9.5703125" style="379" customWidth="1"/>
    <col min="5877" max="5877" width="68.85546875" style="379" customWidth="1"/>
    <col min="5878" max="5878" width="13.85546875" style="379" customWidth="1"/>
    <col min="5879" max="5879" width="13.28515625" style="379" customWidth="1"/>
    <col min="5880" max="5880" width="12.7109375" style="379" bestFit="1" customWidth="1"/>
    <col min="5881" max="5881" width="18.42578125" style="379" customWidth="1"/>
    <col min="5882" max="5882" width="17.5703125" style="379" customWidth="1"/>
    <col min="5883" max="5883" width="13.28515625" style="379" customWidth="1"/>
    <col min="5884" max="6131" width="9.140625" style="379"/>
    <col min="6132" max="6132" width="9.5703125" style="379" customWidth="1"/>
    <col min="6133" max="6133" width="68.85546875" style="379" customWidth="1"/>
    <col min="6134" max="6134" width="13.85546875" style="379" customWidth="1"/>
    <col min="6135" max="6135" width="13.28515625" style="379" customWidth="1"/>
    <col min="6136" max="6136" width="12.7109375" style="379" bestFit="1" customWidth="1"/>
    <col min="6137" max="6137" width="18.42578125" style="379" customWidth="1"/>
    <col min="6138" max="6138" width="17.5703125" style="379" customWidth="1"/>
    <col min="6139" max="6139" width="13.28515625" style="379" customWidth="1"/>
    <col min="6140" max="6387" width="9.140625" style="379"/>
    <col min="6388" max="6388" width="9.5703125" style="379" customWidth="1"/>
    <col min="6389" max="6389" width="68.85546875" style="379" customWidth="1"/>
    <col min="6390" max="6390" width="13.85546875" style="379" customWidth="1"/>
    <col min="6391" max="6391" width="13.28515625" style="379" customWidth="1"/>
    <col min="6392" max="6392" width="12.7109375" style="379" bestFit="1" customWidth="1"/>
    <col min="6393" max="6393" width="18.42578125" style="379" customWidth="1"/>
    <col min="6394" max="6394" width="17.5703125" style="379" customWidth="1"/>
    <col min="6395" max="6395" width="13.28515625" style="379" customWidth="1"/>
    <col min="6396" max="6643" width="9.140625" style="379"/>
    <col min="6644" max="6644" width="9.5703125" style="379" customWidth="1"/>
    <col min="6645" max="6645" width="68.85546875" style="379" customWidth="1"/>
    <col min="6646" max="6646" width="13.85546875" style="379" customWidth="1"/>
    <col min="6647" max="6647" width="13.28515625" style="379" customWidth="1"/>
    <col min="6648" max="6648" width="12.7109375" style="379" bestFit="1" customWidth="1"/>
    <col min="6649" max="6649" width="18.42578125" style="379" customWidth="1"/>
    <col min="6650" max="6650" width="17.5703125" style="379" customWidth="1"/>
    <col min="6651" max="6651" width="13.28515625" style="379" customWidth="1"/>
    <col min="6652" max="6899" width="9.140625" style="379"/>
    <col min="6900" max="6900" width="9.5703125" style="379" customWidth="1"/>
    <col min="6901" max="6901" width="68.85546875" style="379" customWidth="1"/>
    <col min="6902" max="6902" width="13.85546875" style="379" customWidth="1"/>
    <col min="6903" max="6903" width="13.28515625" style="379" customWidth="1"/>
    <col min="6904" max="6904" width="12.7109375" style="379" bestFit="1" customWidth="1"/>
    <col min="6905" max="6905" width="18.42578125" style="379" customWidth="1"/>
    <col min="6906" max="6906" width="17.5703125" style="379" customWidth="1"/>
    <col min="6907" max="6907" width="13.28515625" style="379" customWidth="1"/>
    <col min="6908" max="7155" width="9.140625" style="379"/>
    <col min="7156" max="7156" width="9.5703125" style="379" customWidth="1"/>
    <col min="7157" max="7157" width="68.85546875" style="379" customWidth="1"/>
    <col min="7158" max="7158" width="13.85546875" style="379" customWidth="1"/>
    <col min="7159" max="7159" width="13.28515625" style="379" customWidth="1"/>
    <col min="7160" max="7160" width="12.7109375" style="379" bestFit="1" customWidth="1"/>
    <col min="7161" max="7161" width="18.42578125" style="379" customWidth="1"/>
    <col min="7162" max="7162" width="17.5703125" style="379" customWidth="1"/>
    <col min="7163" max="7163" width="13.28515625" style="379" customWidth="1"/>
    <col min="7164" max="7411" width="9.140625" style="379"/>
    <col min="7412" max="7412" width="9.5703125" style="379" customWidth="1"/>
    <col min="7413" max="7413" width="68.85546875" style="379" customWidth="1"/>
    <col min="7414" max="7414" width="13.85546875" style="379" customWidth="1"/>
    <col min="7415" max="7415" width="13.28515625" style="379" customWidth="1"/>
    <col min="7416" max="7416" width="12.7109375" style="379" bestFit="1" customWidth="1"/>
    <col min="7417" max="7417" width="18.42578125" style="379" customWidth="1"/>
    <col min="7418" max="7418" width="17.5703125" style="379" customWidth="1"/>
    <col min="7419" max="7419" width="13.28515625" style="379" customWidth="1"/>
    <col min="7420" max="7667" width="9.140625" style="379"/>
    <col min="7668" max="7668" width="9.5703125" style="379" customWidth="1"/>
    <col min="7669" max="7669" width="68.85546875" style="379" customWidth="1"/>
    <col min="7670" max="7670" width="13.85546875" style="379" customWidth="1"/>
    <col min="7671" max="7671" width="13.28515625" style="379" customWidth="1"/>
    <col min="7672" max="7672" width="12.7109375" style="379" bestFit="1" customWidth="1"/>
    <col min="7673" max="7673" width="18.42578125" style="379" customWidth="1"/>
    <col min="7674" max="7674" width="17.5703125" style="379" customWidth="1"/>
    <col min="7675" max="7675" width="13.28515625" style="379" customWidth="1"/>
    <col min="7676" max="7923" width="9.140625" style="379"/>
    <col min="7924" max="7924" width="9.5703125" style="379" customWidth="1"/>
    <col min="7925" max="7925" width="68.85546875" style="379" customWidth="1"/>
    <col min="7926" max="7926" width="13.85546875" style="379" customWidth="1"/>
    <col min="7927" max="7927" width="13.28515625" style="379" customWidth="1"/>
    <col min="7928" max="7928" width="12.7109375" style="379" bestFit="1" customWidth="1"/>
    <col min="7929" max="7929" width="18.42578125" style="379" customWidth="1"/>
    <col min="7930" max="7930" width="17.5703125" style="379" customWidth="1"/>
    <col min="7931" max="7931" width="13.28515625" style="379" customWidth="1"/>
    <col min="7932" max="8179" width="9.140625" style="379"/>
    <col min="8180" max="8180" width="9.5703125" style="379" customWidth="1"/>
    <col min="8181" max="8181" width="68.85546875" style="379" customWidth="1"/>
    <col min="8182" max="8182" width="13.85546875" style="379" customWidth="1"/>
    <col min="8183" max="8183" width="13.28515625" style="379" customWidth="1"/>
    <col min="8184" max="8184" width="12.7109375" style="379" bestFit="1" customWidth="1"/>
    <col min="8185" max="8185" width="18.42578125" style="379" customWidth="1"/>
    <col min="8186" max="8186" width="17.5703125" style="379" customWidth="1"/>
    <col min="8187" max="8187" width="13.28515625" style="379" customWidth="1"/>
    <col min="8188" max="8435" width="9.140625" style="379"/>
    <col min="8436" max="8436" width="9.5703125" style="379" customWidth="1"/>
    <col min="8437" max="8437" width="68.85546875" style="379" customWidth="1"/>
    <col min="8438" max="8438" width="13.85546875" style="379" customWidth="1"/>
    <col min="8439" max="8439" width="13.28515625" style="379" customWidth="1"/>
    <col min="8440" max="8440" width="12.7109375" style="379" bestFit="1" customWidth="1"/>
    <col min="8441" max="8441" width="18.42578125" style="379" customWidth="1"/>
    <col min="8442" max="8442" width="17.5703125" style="379" customWidth="1"/>
    <col min="8443" max="8443" width="13.28515625" style="379" customWidth="1"/>
    <col min="8444" max="8691" width="9.140625" style="379"/>
    <col min="8692" max="8692" width="9.5703125" style="379" customWidth="1"/>
    <col min="8693" max="8693" width="68.85546875" style="379" customWidth="1"/>
    <col min="8694" max="8694" width="13.85546875" style="379" customWidth="1"/>
    <col min="8695" max="8695" width="13.28515625" style="379" customWidth="1"/>
    <col min="8696" max="8696" width="12.7109375" style="379" bestFit="1" customWidth="1"/>
    <col min="8697" max="8697" width="18.42578125" style="379" customWidth="1"/>
    <col min="8698" max="8698" width="17.5703125" style="379" customWidth="1"/>
    <col min="8699" max="8699" width="13.28515625" style="379" customWidth="1"/>
    <col min="8700" max="8947" width="9.140625" style="379"/>
    <col min="8948" max="8948" width="9.5703125" style="379" customWidth="1"/>
    <col min="8949" max="8949" width="68.85546875" style="379" customWidth="1"/>
    <col min="8950" max="8950" width="13.85546875" style="379" customWidth="1"/>
    <col min="8951" max="8951" width="13.28515625" style="379" customWidth="1"/>
    <col min="8952" max="8952" width="12.7109375" style="379" bestFit="1" customWidth="1"/>
    <col min="8953" max="8953" width="18.42578125" style="379" customWidth="1"/>
    <col min="8954" max="8954" width="17.5703125" style="379" customWidth="1"/>
    <col min="8955" max="8955" width="13.28515625" style="379" customWidth="1"/>
    <col min="8956" max="9203" width="9.140625" style="379"/>
    <col min="9204" max="9204" width="9.5703125" style="379" customWidth="1"/>
    <col min="9205" max="9205" width="68.85546875" style="379" customWidth="1"/>
    <col min="9206" max="9206" width="13.85546875" style="379" customWidth="1"/>
    <col min="9207" max="9207" width="13.28515625" style="379" customWidth="1"/>
    <col min="9208" max="9208" width="12.7109375" style="379" bestFit="1" customWidth="1"/>
    <col min="9209" max="9209" width="18.42578125" style="379" customWidth="1"/>
    <col min="9210" max="9210" width="17.5703125" style="379" customWidth="1"/>
    <col min="9211" max="9211" width="13.28515625" style="379" customWidth="1"/>
    <col min="9212" max="9459" width="9.140625" style="379"/>
    <col min="9460" max="9460" width="9.5703125" style="379" customWidth="1"/>
    <col min="9461" max="9461" width="68.85546875" style="379" customWidth="1"/>
    <col min="9462" max="9462" width="13.85546875" style="379" customWidth="1"/>
    <col min="9463" max="9463" width="13.28515625" style="379" customWidth="1"/>
    <col min="9464" max="9464" width="12.7109375" style="379" bestFit="1" customWidth="1"/>
    <col min="9465" max="9465" width="18.42578125" style="379" customWidth="1"/>
    <col min="9466" max="9466" width="17.5703125" style="379" customWidth="1"/>
    <col min="9467" max="9467" width="13.28515625" style="379" customWidth="1"/>
    <col min="9468" max="9715" width="9.140625" style="379"/>
    <col min="9716" max="9716" width="9.5703125" style="379" customWidth="1"/>
    <col min="9717" max="9717" width="68.85546875" style="379" customWidth="1"/>
    <col min="9718" max="9718" width="13.85546875" style="379" customWidth="1"/>
    <col min="9719" max="9719" width="13.28515625" style="379" customWidth="1"/>
    <col min="9720" max="9720" width="12.7109375" style="379" bestFit="1" customWidth="1"/>
    <col min="9721" max="9721" width="18.42578125" style="379" customWidth="1"/>
    <col min="9722" max="9722" width="17.5703125" style="379" customWidth="1"/>
    <col min="9723" max="9723" width="13.28515625" style="379" customWidth="1"/>
    <col min="9724" max="9971" width="9.140625" style="379"/>
    <col min="9972" max="9972" width="9.5703125" style="379" customWidth="1"/>
    <col min="9973" max="9973" width="68.85546875" style="379" customWidth="1"/>
    <col min="9974" max="9974" width="13.85546875" style="379" customWidth="1"/>
    <col min="9975" max="9975" width="13.28515625" style="379" customWidth="1"/>
    <col min="9976" max="9976" width="12.7109375" style="379" bestFit="1" customWidth="1"/>
    <col min="9977" max="9977" width="18.42578125" style="379" customWidth="1"/>
    <col min="9978" max="9978" width="17.5703125" style="379" customWidth="1"/>
    <col min="9979" max="9979" width="13.28515625" style="379" customWidth="1"/>
    <col min="9980" max="10227" width="9.140625" style="379"/>
    <col min="10228" max="10228" width="9.5703125" style="379" customWidth="1"/>
    <col min="10229" max="10229" width="68.85546875" style="379" customWidth="1"/>
    <col min="10230" max="10230" width="13.85546875" style="379" customWidth="1"/>
    <col min="10231" max="10231" width="13.28515625" style="379" customWidth="1"/>
    <col min="10232" max="10232" width="12.7109375" style="379" bestFit="1" customWidth="1"/>
    <col min="10233" max="10233" width="18.42578125" style="379" customWidth="1"/>
    <col min="10234" max="10234" width="17.5703125" style="379" customWidth="1"/>
    <col min="10235" max="10235" width="13.28515625" style="379" customWidth="1"/>
    <col min="10236" max="10483" width="9.140625" style="379"/>
    <col min="10484" max="10484" width="9.5703125" style="379" customWidth="1"/>
    <col min="10485" max="10485" width="68.85546875" style="379" customWidth="1"/>
    <col min="10486" max="10486" width="13.85546875" style="379" customWidth="1"/>
    <col min="10487" max="10487" width="13.28515625" style="379" customWidth="1"/>
    <col min="10488" max="10488" width="12.7109375" style="379" bestFit="1" customWidth="1"/>
    <col min="10489" max="10489" width="18.42578125" style="379" customWidth="1"/>
    <col min="10490" max="10490" width="17.5703125" style="379" customWidth="1"/>
    <col min="10491" max="10491" width="13.28515625" style="379" customWidth="1"/>
    <col min="10492" max="10739" width="9.140625" style="379"/>
    <col min="10740" max="10740" width="9.5703125" style="379" customWidth="1"/>
    <col min="10741" max="10741" width="68.85546875" style="379" customWidth="1"/>
    <col min="10742" max="10742" width="13.85546875" style="379" customWidth="1"/>
    <col min="10743" max="10743" width="13.28515625" style="379" customWidth="1"/>
    <col min="10744" max="10744" width="12.7109375" style="379" bestFit="1" customWidth="1"/>
    <col min="10745" max="10745" width="18.42578125" style="379" customWidth="1"/>
    <col min="10746" max="10746" width="17.5703125" style="379" customWidth="1"/>
    <col min="10747" max="10747" width="13.28515625" style="379" customWidth="1"/>
    <col min="10748" max="10995" width="9.140625" style="379"/>
    <col min="10996" max="10996" width="9.5703125" style="379" customWidth="1"/>
    <col min="10997" max="10997" width="68.85546875" style="379" customWidth="1"/>
    <col min="10998" max="10998" width="13.85546875" style="379" customWidth="1"/>
    <col min="10999" max="10999" width="13.28515625" style="379" customWidth="1"/>
    <col min="11000" max="11000" width="12.7109375" style="379" bestFit="1" customWidth="1"/>
    <col min="11001" max="11001" width="18.42578125" style="379" customWidth="1"/>
    <col min="11002" max="11002" width="17.5703125" style="379" customWidth="1"/>
    <col min="11003" max="11003" width="13.28515625" style="379" customWidth="1"/>
    <col min="11004" max="11251" width="9.140625" style="379"/>
    <col min="11252" max="11252" width="9.5703125" style="379" customWidth="1"/>
    <col min="11253" max="11253" width="68.85546875" style="379" customWidth="1"/>
    <col min="11254" max="11254" width="13.85546875" style="379" customWidth="1"/>
    <col min="11255" max="11255" width="13.28515625" style="379" customWidth="1"/>
    <col min="11256" max="11256" width="12.7109375" style="379" bestFit="1" customWidth="1"/>
    <col min="11257" max="11257" width="18.42578125" style="379" customWidth="1"/>
    <col min="11258" max="11258" width="17.5703125" style="379" customWidth="1"/>
    <col min="11259" max="11259" width="13.28515625" style="379" customWidth="1"/>
    <col min="11260" max="11507" width="9.140625" style="379"/>
    <col min="11508" max="11508" width="9.5703125" style="379" customWidth="1"/>
    <col min="11509" max="11509" width="68.85546875" style="379" customWidth="1"/>
    <col min="11510" max="11510" width="13.85546875" style="379" customWidth="1"/>
    <col min="11511" max="11511" width="13.28515625" style="379" customWidth="1"/>
    <col min="11512" max="11512" width="12.7109375" style="379" bestFit="1" customWidth="1"/>
    <col min="11513" max="11513" width="18.42578125" style="379" customWidth="1"/>
    <col min="11514" max="11514" width="17.5703125" style="379" customWidth="1"/>
    <col min="11515" max="11515" width="13.28515625" style="379" customWidth="1"/>
    <col min="11516" max="11763" width="9.140625" style="379"/>
    <col min="11764" max="11764" width="9.5703125" style="379" customWidth="1"/>
    <col min="11765" max="11765" width="68.85546875" style="379" customWidth="1"/>
    <col min="11766" max="11766" width="13.85546875" style="379" customWidth="1"/>
    <col min="11767" max="11767" width="13.28515625" style="379" customWidth="1"/>
    <col min="11768" max="11768" width="12.7109375" style="379" bestFit="1" customWidth="1"/>
    <col min="11769" max="11769" width="18.42578125" style="379" customWidth="1"/>
    <col min="11770" max="11770" width="17.5703125" style="379" customWidth="1"/>
    <col min="11771" max="11771" width="13.28515625" style="379" customWidth="1"/>
    <col min="11772" max="12019" width="9.140625" style="379"/>
    <col min="12020" max="12020" width="9.5703125" style="379" customWidth="1"/>
    <col min="12021" max="12021" width="68.85546875" style="379" customWidth="1"/>
    <col min="12022" max="12022" width="13.85546875" style="379" customWidth="1"/>
    <col min="12023" max="12023" width="13.28515625" style="379" customWidth="1"/>
    <col min="12024" max="12024" width="12.7109375" style="379" bestFit="1" customWidth="1"/>
    <col min="12025" max="12025" width="18.42578125" style="379" customWidth="1"/>
    <col min="12026" max="12026" width="17.5703125" style="379" customWidth="1"/>
    <col min="12027" max="12027" width="13.28515625" style="379" customWidth="1"/>
    <col min="12028" max="12275" width="9.140625" style="379"/>
    <col min="12276" max="12276" width="9.5703125" style="379" customWidth="1"/>
    <col min="12277" max="12277" width="68.85546875" style="379" customWidth="1"/>
    <col min="12278" max="12278" width="13.85546875" style="379" customWidth="1"/>
    <col min="12279" max="12279" width="13.28515625" style="379" customWidth="1"/>
    <col min="12280" max="12280" width="12.7109375" style="379" bestFit="1" customWidth="1"/>
    <col min="12281" max="12281" width="18.42578125" style="379" customWidth="1"/>
    <col min="12282" max="12282" width="17.5703125" style="379" customWidth="1"/>
    <col min="12283" max="12283" width="13.28515625" style="379" customWidth="1"/>
    <col min="12284" max="12531" width="9.140625" style="379"/>
    <col min="12532" max="12532" width="9.5703125" style="379" customWidth="1"/>
    <col min="12533" max="12533" width="68.85546875" style="379" customWidth="1"/>
    <col min="12534" max="12534" width="13.85546875" style="379" customWidth="1"/>
    <col min="12535" max="12535" width="13.28515625" style="379" customWidth="1"/>
    <col min="12536" max="12536" width="12.7109375" style="379" bestFit="1" customWidth="1"/>
    <col min="12537" max="12537" width="18.42578125" style="379" customWidth="1"/>
    <col min="12538" max="12538" width="17.5703125" style="379" customWidth="1"/>
    <col min="12539" max="12539" width="13.28515625" style="379" customWidth="1"/>
    <col min="12540" max="12787" width="9.140625" style="379"/>
    <col min="12788" max="12788" width="9.5703125" style="379" customWidth="1"/>
    <col min="12789" max="12789" width="68.85546875" style="379" customWidth="1"/>
    <col min="12790" max="12790" width="13.85546875" style="379" customWidth="1"/>
    <col min="12791" max="12791" width="13.28515625" style="379" customWidth="1"/>
    <col min="12792" max="12792" width="12.7109375" style="379" bestFit="1" customWidth="1"/>
    <col min="12793" max="12793" width="18.42578125" style="379" customWidth="1"/>
    <col min="12794" max="12794" width="17.5703125" style="379" customWidth="1"/>
    <col min="12795" max="12795" width="13.28515625" style="379" customWidth="1"/>
    <col min="12796" max="13043" width="9.140625" style="379"/>
    <col min="13044" max="13044" width="9.5703125" style="379" customWidth="1"/>
    <col min="13045" max="13045" width="68.85546875" style="379" customWidth="1"/>
    <col min="13046" max="13046" width="13.85546875" style="379" customWidth="1"/>
    <col min="13047" max="13047" width="13.28515625" style="379" customWidth="1"/>
    <col min="13048" max="13048" width="12.7109375" style="379" bestFit="1" customWidth="1"/>
    <col min="13049" max="13049" width="18.42578125" style="379" customWidth="1"/>
    <col min="13050" max="13050" width="17.5703125" style="379" customWidth="1"/>
    <col min="13051" max="13051" width="13.28515625" style="379" customWidth="1"/>
    <col min="13052" max="13299" width="9.140625" style="379"/>
    <col min="13300" max="13300" width="9.5703125" style="379" customWidth="1"/>
    <col min="13301" max="13301" width="68.85546875" style="379" customWidth="1"/>
    <col min="13302" max="13302" width="13.85546875" style="379" customWidth="1"/>
    <col min="13303" max="13303" width="13.28515625" style="379" customWidth="1"/>
    <col min="13304" max="13304" width="12.7109375" style="379" bestFit="1" customWidth="1"/>
    <col min="13305" max="13305" width="18.42578125" style="379" customWidth="1"/>
    <col min="13306" max="13306" width="17.5703125" style="379" customWidth="1"/>
    <col min="13307" max="13307" width="13.28515625" style="379" customWidth="1"/>
    <col min="13308" max="13555" width="9.140625" style="379"/>
    <col min="13556" max="13556" width="9.5703125" style="379" customWidth="1"/>
    <col min="13557" max="13557" width="68.85546875" style="379" customWidth="1"/>
    <col min="13558" max="13558" width="13.85546875" style="379" customWidth="1"/>
    <col min="13559" max="13559" width="13.28515625" style="379" customWidth="1"/>
    <col min="13560" max="13560" width="12.7109375" style="379" bestFit="1" customWidth="1"/>
    <col min="13561" max="13561" width="18.42578125" style="379" customWidth="1"/>
    <col min="13562" max="13562" width="17.5703125" style="379" customWidth="1"/>
    <col min="13563" max="13563" width="13.28515625" style="379" customWidth="1"/>
    <col min="13564" max="13811" width="9.140625" style="379"/>
    <col min="13812" max="13812" width="9.5703125" style="379" customWidth="1"/>
    <col min="13813" max="13813" width="68.85546875" style="379" customWidth="1"/>
    <col min="13814" max="13814" width="13.85546875" style="379" customWidth="1"/>
    <col min="13815" max="13815" width="13.28515625" style="379" customWidth="1"/>
    <col min="13816" max="13816" width="12.7109375" style="379" bestFit="1" customWidth="1"/>
    <col min="13817" max="13817" width="18.42578125" style="379" customWidth="1"/>
    <col min="13818" max="13818" width="17.5703125" style="379" customWidth="1"/>
    <col min="13819" max="13819" width="13.28515625" style="379" customWidth="1"/>
    <col min="13820" max="14067" width="9.140625" style="379"/>
    <col min="14068" max="14068" width="9.5703125" style="379" customWidth="1"/>
    <col min="14069" max="14069" width="68.85546875" style="379" customWidth="1"/>
    <col min="14070" max="14070" width="13.85546875" style="379" customWidth="1"/>
    <col min="14071" max="14071" width="13.28515625" style="379" customWidth="1"/>
    <col min="14072" max="14072" width="12.7109375" style="379" bestFit="1" customWidth="1"/>
    <col min="14073" max="14073" width="18.42578125" style="379" customWidth="1"/>
    <col min="14074" max="14074" width="17.5703125" style="379" customWidth="1"/>
    <col min="14075" max="14075" width="13.28515625" style="379" customWidth="1"/>
    <col min="14076" max="14323" width="9.140625" style="379"/>
    <col min="14324" max="14324" width="9.5703125" style="379" customWidth="1"/>
    <col min="14325" max="14325" width="68.85546875" style="379" customWidth="1"/>
    <col min="14326" max="14326" width="13.85546875" style="379" customWidth="1"/>
    <col min="14327" max="14327" width="13.28515625" style="379" customWidth="1"/>
    <col min="14328" max="14328" width="12.7109375" style="379" bestFit="1" customWidth="1"/>
    <col min="14329" max="14329" width="18.42578125" style="379" customWidth="1"/>
    <col min="14330" max="14330" width="17.5703125" style="379" customWidth="1"/>
    <col min="14331" max="14331" width="13.28515625" style="379" customWidth="1"/>
    <col min="14332" max="14579" width="9.140625" style="379"/>
    <col min="14580" max="14580" width="9.5703125" style="379" customWidth="1"/>
    <col min="14581" max="14581" width="68.85546875" style="379" customWidth="1"/>
    <col min="14582" max="14582" width="13.85546875" style="379" customWidth="1"/>
    <col min="14583" max="14583" width="13.28515625" style="379" customWidth="1"/>
    <col min="14584" max="14584" width="12.7109375" style="379" bestFit="1" customWidth="1"/>
    <col min="14585" max="14585" width="18.42578125" style="379" customWidth="1"/>
    <col min="14586" max="14586" width="17.5703125" style="379" customWidth="1"/>
    <col min="14587" max="14587" width="13.28515625" style="379" customWidth="1"/>
    <col min="14588" max="14835" width="9.140625" style="379"/>
    <col min="14836" max="14836" width="9.5703125" style="379" customWidth="1"/>
    <col min="14837" max="14837" width="68.85546875" style="379" customWidth="1"/>
    <col min="14838" max="14838" width="13.85546875" style="379" customWidth="1"/>
    <col min="14839" max="14839" width="13.28515625" style="379" customWidth="1"/>
    <col min="14840" max="14840" width="12.7109375" style="379" bestFit="1" customWidth="1"/>
    <col min="14841" max="14841" width="18.42578125" style="379" customWidth="1"/>
    <col min="14842" max="14842" width="17.5703125" style="379" customWidth="1"/>
    <col min="14843" max="14843" width="13.28515625" style="379" customWidth="1"/>
    <col min="14844" max="15091" width="9.140625" style="379"/>
    <col min="15092" max="15092" width="9.5703125" style="379" customWidth="1"/>
    <col min="15093" max="15093" width="68.85546875" style="379" customWidth="1"/>
    <col min="15094" max="15094" width="13.85546875" style="379" customWidth="1"/>
    <col min="15095" max="15095" width="13.28515625" style="379" customWidth="1"/>
    <col min="15096" max="15096" width="12.7109375" style="379" bestFit="1" customWidth="1"/>
    <col min="15097" max="15097" width="18.42578125" style="379" customWidth="1"/>
    <col min="15098" max="15098" width="17.5703125" style="379" customWidth="1"/>
    <col min="15099" max="15099" width="13.28515625" style="379" customWidth="1"/>
    <col min="15100" max="15347" width="9.140625" style="379"/>
    <col min="15348" max="15348" width="9.5703125" style="379" customWidth="1"/>
    <col min="15349" max="15349" width="68.85546875" style="379" customWidth="1"/>
    <col min="15350" max="15350" width="13.85546875" style="379" customWidth="1"/>
    <col min="15351" max="15351" width="13.28515625" style="379" customWidth="1"/>
    <col min="15352" max="15352" width="12.7109375" style="379" bestFit="1" customWidth="1"/>
    <col min="15353" max="15353" width="18.42578125" style="379" customWidth="1"/>
    <col min="15354" max="15354" width="17.5703125" style="379" customWidth="1"/>
    <col min="15355" max="15355" width="13.28515625" style="379" customWidth="1"/>
    <col min="15356" max="15603" width="9.140625" style="379"/>
    <col min="15604" max="15604" width="9.5703125" style="379" customWidth="1"/>
    <col min="15605" max="15605" width="68.85546875" style="379" customWidth="1"/>
    <col min="15606" max="15606" width="13.85546875" style="379" customWidth="1"/>
    <col min="15607" max="15607" width="13.28515625" style="379" customWidth="1"/>
    <col min="15608" max="15608" width="12.7109375" style="379" bestFit="1" customWidth="1"/>
    <col min="15609" max="15609" width="18.42578125" style="379" customWidth="1"/>
    <col min="15610" max="15610" width="17.5703125" style="379" customWidth="1"/>
    <col min="15611" max="15611" width="13.28515625" style="379" customWidth="1"/>
    <col min="15612" max="15859" width="9.140625" style="379"/>
    <col min="15860" max="15860" width="9.5703125" style="379" customWidth="1"/>
    <col min="15861" max="15861" width="68.85546875" style="379" customWidth="1"/>
    <col min="15862" max="15862" width="13.85546875" style="379" customWidth="1"/>
    <col min="15863" max="15863" width="13.28515625" style="379" customWidth="1"/>
    <col min="15864" max="15864" width="12.7109375" style="379" bestFit="1" customWidth="1"/>
    <col min="15865" max="15865" width="18.42578125" style="379" customWidth="1"/>
    <col min="15866" max="15866" width="17.5703125" style="379" customWidth="1"/>
    <col min="15867" max="15867" width="13.28515625" style="379" customWidth="1"/>
    <col min="15868" max="16115" width="9.140625" style="379"/>
    <col min="16116" max="16116" width="9.5703125" style="379" customWidth="1"/>
    <col min="16117" max="16117" width="68.85546875" style="379" customWidth="1"/>
    <col min="16118" max="16118" width="13.85546875" style="379" customWidth="1"/>
    <col min="16119" max="16119" width="13.28515625" style="379" customWidth="1"/>
    <col min="16120" max="16120" width="12.7109375" style="379" bestFit="1" customWidth="1"/>
    <col min="16121" max="16121" width="18.42578125" style="379" customWidth="1"/>
    <col min="16122" max="16122" width="17.5703125" style="379" customWidth="1"/>
    <col min="16123" max="16123" width="13.28515625" style="379" customWidth="1"/>
    <col min="16124" max="16384" width="9.140625" style="379"/>
  </cols>
  <sheetData>
    <row r="1" spans="1:8">
      <c r="A1" s="352" t="s">
        <v>1976</v>
      </c>
      <c r="B1" s="3"/>
      <c r="C1" s="3"/>
      <c r="D1" s="104"/>
    </row>
    <row r="2" spans="1:8">
      <c r="A2" s="363" t="s">
        <v>2077</v>
      </c>
      <c r="B2" s="3"/>
      <c r="C2" s="3"/>
      <c r="D2" s="104"/>
    </row>
    <row r="3" spans="1:8" s="3" customFormat="1">
      <c r="A3" s="352"/>
      <c r="C3" s="104"/>
      <c r="D3" s="104"/>
      <c r="E3" s="381"/>
      <c r="F3" s="534"/>
      <c r="G3" s="534"/>
      <c r="H3" s="534"/>
    </row>
    <row r="4" spans="1:8" ht="15.75">
      <c r="D4" s="14"/>
      <c r="H4" s="144" t="s">
        <v>1533</v>
      </c>
    </row>
    <row r="5" spans="1:8">
      <c r="D5" s="23"/>
      <c r="H5" s="14" t="s">
        <v>634</v>
      </c>
    </row>
    <row r="6" spans="1:8" ht="17.25" customHeight="1">
      <c r="H6" s="14" t="s">
        <v>1788</v>
      </c>
    </row>
    <row r="7" spans="1:8">
      <c r="H7" s="23" t="s">
        <v>1969</v>
      </c>
    </row>
    <row r="8" spans="1:8">
      <c r="H8" s="14"/>
    </row>
    <row r="9" spans="1:8">
      <c r="H9" s="23"/>
    </row>
    <row r="10" spans="1:8" s="3" customFormat="1" ht="31.5" customHeight="1">
      <c r="A10" s="535" t="s">
        <v>1534</v>
      </c>
      <c r="B10" s="535"/>
      <c r="C10" s="535"/>
      <c r="D10" s="535"/>
      <c r="E10" s="379"/>
      <c r="F10" s="515"/>
      <c r="G10" s="515"/>
      <c r="H10" s="379"/>
    </row>
    <row r="11" spans="1:8" s="3" customFormat="1" ht="15.75">
      <c r="A11" s="515"/>
      <c r="B11" s="515"/>
      <c r="C11" s="515"/>
      <c r="D11" s="515"/>
      <c r="E11" s="379"/>
      <c r="F11" s="515"/>
      <c r="G11" s="515"/>
      <c r="H11" s="379"/>
    </row>
    <row r="12" spans="1:8" s="3" customFormat="1">
      <c r="A12" s="382"/>
      <c r="B12" s="383"/>
      <c r="C12" s="384"/>
      <c r="D12" s="134"/>
      <c r="E12" s="379"/>
      <c r="F12" s="134"/>
      <c r="G12" s="134"/>
      <c r="H12" s="379"/>
    </row>
    <row r="13" spans="1:8" s="3" customFormat="1" ht="37.5" customHeight="1">
      <c r="A13" s="536" t="s">
        <v>1586</v>
      </c>
      <c r="B13" s="537"/>
      <c r="C13" s="538"/>
      <c r="D13" s="433">
        <v>751.44</v>
      </c>
      <c r="E13" s="379"/>
      <c r="F13" s="385"/>
      <c r="G13" s="385"/>
      <c r="H13" s="379"/>
    </row>
    <row r="14" spans="1:8" s="3" customFormat="1">
      <c r="A14" s="379"/>
      <c r="B14" s="379"/>
      <c r="C14" s="379"/>
      <c r="D14" s="379"/>
      <c r="E14" s="379"/>
      <c r="F14" s="379"/>
      <c r="G14" s="379"/>
      <c r="H14" s="135" t="s">
        <v>636</v>
      </c>
    </row>
    <row r="15" spans="1:8" s="3" customFormat="1" ht="47.25" customHeight="1">
      <c r="A15" s="539" t="s">
        <v>1532</v>
      </c>
      <c r="B15" s="539"/>
      <c r="C15" s="539"/>
      <c r="D15" s="539"/>
      <c r="E15" s="379"/>
      <c r="F15" s="379"/>
      <c r="G15" s="379"/>
      <c r="H15" s="379"/>
    </row>
    <row r="16" spans="1:8" s="3" customFormat="1">
      <c r="A16" s="136" t="s">
        <v>892</v>
      </c>
      <c r="B16" s="137"/>
      <c r="C16" s="137" t="s">
        <v>738</v>
      </c>
      <c r="D16" s="137" t="s">
        <v>739</v>
      </c>
      <c r="E16" s="379"/>
      <c r="F16" s="379"/>
      <c r="G16" s="379"/>
      <c r="H16" s="379"/>
    </row>
    <row r="17" spans="1:10" s="3" customFormat="1">
      <c r="A17" s="138">
        <v>1</v>
      </c>
      <c r="B17" s="139" t="s">
        <v>1209</v>
      </c>
      <c r="C17" s="434">
        <v>2.1179999999999999</v>
      </c>
      <c r="D17" s="434">
        <v>1.873</v>
      </c>
      <c r="E17" s="379"/>
      <c r="F17" s="379"/>
      <c r="G17" s="379"/>
      <c r="H17" s="379"/>
    </row>
    <row r="18" spans="1:10" s="3" customFormat="1">
      <c r="A18" s="138">
        <v>2</v>
      </c>
      <c r="B18" s="139" t="s">
        <v>1210</v>
      </c>
      <c r="C18" s="434">
        <v>1.673</v>
      </c>
      <c r="D18" s="434">
        <v>1.5780000000000001</v>
      </c>
      <c r="E18" s="379"/>
      <c r="F18" s="379"/>
      <c r="G18" s="379"/>
      <c r="H18" s="379"/>
    </row>
    <row r="19" spans="1:10" s="3" customFormat="1">
      <c r="A19" s="138">
        <v>3</v>
      </c>
      <c r="B19" s="140" t="s">
        <v>1211</v>
      </c>
      <c r="C19" s="434">
        <v>0.86099999999999999</v>
      </c>
      <c r="D19" s="434">
        <v>0.88400000000000001</v>
      </c>
      <c r="E19" s="379"/>
      <c r="F19" s="379"/>
      <c r="G19" s="379"/>
      <c r="H19" s="379"/>
    </row>
    <row r="20" spans="1:10" s="3" customFormat="1">
      <c r="A20" s="138">
        <v>4</v>
      </c>
      <c r="B20" s="139" t="s">
        <v>1212</v>
      </c>
      <c r="C20" s="434">
        <v>0.63800000000000001</v>
      </c>
      <c r="D20" s="434">
        <v>0.98799999999999999</v>
      </c>
      <c r="E20" s="379"/>
      <c r="F20" s="386"/>
      <c r="G20" s="386"/>
      <c r="H20" s="379"/>
    </row>
    <row r="21" spans="1:10" s="3" customFormat="1" ht="25.5">
      <c r="A21" s="138">
        <v>5</v>
      </c>
      <c r="B21" s="139" t="s">
        <v>1213</v>
      </c>
      <c r="C21" s="434">
        <v>1.6</v>
      </c>
      <c r="D21" s="434">
        <v>1.649</v>
      </c>
      <c r="E21" s="379"/>
      <c r="F21" s="386"/>
      <c r="G21" s="386"/>
      <c r="H21" s="379"/>
    </row>
    <row r="22" spans="1:10" s="3" customFormat="1" ht="34.5" customHeight="1">
      <c r="A22" s="533" t="s">
        <v>1214</v>
      </c>
      <c r="B22" s="533"/>
      <c r="C22" s="533"/>
      <c r="D22" s="533"/>
      <c r="E22" s="533"/>
      <c r="F22" s="533"/>
      <c r="G22" s="533"/>
      <c r="H22" s="533"/>
    </row>
    <row r="23" spans="1:10" s="3" customFormat="1" ht="178.5">
      <c r="A23" s="425" t="s">
        <v>892</v>
      </c>
      <c r="B23" s="142" t="s">
        <v>1215</v>
      </c>
      <c r="C23" s="142" t="s">
        <v>1216</v>
      </c>
      <c r="D23" s="143" t="s">
        <v>1967</v>
      </c>
      <c r="E23" s="387" t="s">
        <v>1964</v>
      </c>
      <c r="F23" s="143" t="s">
        <v>1965</v>
      </c>
      <c r="G23" s="143" t="s">
        <v>1966</v>
      </c>
      <c r="H23" s="143" t="s">
        <v>1217</v>
      </c>
    </row>
    <row r="24" spans="1:10" s="3" customFormat="1">
      <c r="A24" s="389">
        <v>1</v>
      </c>
      <c r="B24" s="389">
        <v>2</v>
      </c>
      <c r="C24" s="390">
        <v>3</v>
      </c>
      <c r="D24" s="389">
        <v>4</v>
      </c>
      <c r="E24" s="389">
        <v>5</v>
      </c>
      <c r="F24" s="390">
        <v>6</v>
      </c>
      <c r="G24" s="389">
        <v>7</v>
      </c>
      <c r="H24" s="390">
        <v>8</v>
      </c>
    </row>
    <row r="25" spans="1:10">
      <c r="A25" s="423">
        <v>1</v>
      </c>
      <c r="B25" s="435">
        <v>330901</v>
      </c>
      <c r="C25" s="436" t="s">
        <v>1864</v>
      </c>
      <c r="D25" s="423">
        <v>0.48099999999999998</v>
      </c>
      <c r="E25" s="423">
        <v>1.113</v>
      </c>
      <c r="F25" s="423">
        <v>1.663</v>
      </c>
      <c r="G25" s="423">
        <v>1</v>
      </c>
      <c r="H25" s="523">
        <v>668.95</v>
      </c>
      <c r="J25" s="380"/>
    </row>
    <row r="26" spans="1:10">
      <c r="A26" s="423">
        <v>2</v>
      </c>
      <c r="B26" s="435">
        <v>330501</v>
      </c>
      <c r="C26" s="436" t="s">
        <v>1865</v>
      </c>
      <c r="D26" s="423">
        <v>0.52600000000000002</v>
      </c>
      <c r="E26" s="423">
        <v>1.113</v>
      </c>
      <c r="F26" s="423">
        <v>1.4870000000000001</v>
      </c>
      <c r="G26" s="423">
        <v>1</v>
      </c>
      <c r="H26" s="523">
        <v>653.89</v>
      </c>
      <c r="J26" s="380"/>
    </row>
    <row r="27" spans="1:10" ht="30">
      <c r="A27" s="423">
        <v>4</v>
      </c>
      <c r="B27" s="435">
        <v>580301</v>
      </c>
      <c r="C27" s="436" t="s">
        <v>1866</v>
      </c>
      <c r="D27" s="423">
        <v>0.71899999999999997</v>
      </c>
      <c r="E27" s="423">
        <v>1.113</v>
      </c>
      <c r="F27" s="423">
        <v>1.5209999999999999</v>
      </c>
      <c r="G27" s="423">
        <v>1</v>
      </c>
      <c r="H27" s="523">
        <v>915.04</v>
      </c>
      <c r="J27" s="380"/>
    </row>
    <row r="28" spans="1:10">
      <c r="A28" s="423">
        <v>5</v>
      </c>
      <c r="B28" s="435">
        <v>580201</v>
      </c>
      <c r="C28" s="436" t="s">
        <v>1867</v>
      </c>
      <c r="D28" s="423">
        <v>0.36599999999999999</v>
      </c>
      <c r="E28" s="423">
        <v>1.04</v>
      </c>
      <c r="F28" s="423">
        <v>1.6080000000000001</v>
      </c>
      <c r="G28" s="423">
        <v>1</v>
      </c>
      <c r="H28" s="523">
        <v>459.44</v>
      </c>
      <c r="J28" s="380"/>
    </row>
    <row r="29" spans="1:10">
      <c r="A29" s="423">
        <v>6</v>
      </c>
      <c r="B29" s="435">
        <v>250101</v>
      </c>
      <c r="C29" s="436" t="s">
        <v>1868</v>
      </c>
      <c r="D29" s="423">
        <v>0.55800000000000005</v>
      </c>
      <c r="E29" s="423">
        <v>1</v>
      </c>
      <c r="F29" s="423">
        <v>1.677</v>
      </c>
      <c r="G29" s="423">
        <v>1</v>
      </c>
      <c r="H29" s="523">
        <v>703.09</v>
      </c>
      <c r="J29" s="380"/>
    </row>
    <row r="30" spans="1:10">
      <c r="A30" s="423">
        <v>7</v>
      </c>
      <c r="B30" s="435">
        <v>311301</v>
      </c>
      <c r="C30" s="436" t="s">
        <v>1869</v>
      </c>
      <c r="D30" s="423">
        <v>1.0629999999999999</v>
      </c>
      <c r="E30" s="423">
        <v>1.113</v>
      </c>
      <c r="F30" s="423">
        <v>1</v>
      </c>
      <c r="G30" s="423">
        <v>1</v>
      </c>
      <c r="H30" s="523">
        <v>889.46</v>
      </c>
      <c r="J30" s="380"/>
    </row>
    <row r="31" spans="1:10">
      <c r="A31" s="423">
        <v>8</v>
      </c>
      <c r="B31" s="435">
        <v>600101</v>
      </c>
      <c r="C31" s="436" t="s">
        <v>1870</v>
      </c>
      <c r="D31" s="423">
        <v>0.70799999999999996</v>
      </c>
      <c r="E31" s="423">
        <v>1.0589999999999999</v>
      </c>
      <c r="F31" s="423">
        <v>1.3919999999999999</v>
      </c>
      <c r="G31" s="423">
        <v>1</v>
      </c>
      <c r="H31" s="523">
        <v>784.24</v>
      </c>
      <c r="J31" s="380"/>
    </row>
    <row r="32" spans="1:10" ht="30">
      <c r="A32" s="423">
        <v>9</v>
      </c>
      <c r="B32" s="435">
        <v>420101</v>
      </c>
      <c r="C32" s="436" t="s">
        <v>1871</v>
      </c>
      <c r="D32" s="423">
        <v>0.61299999999999999</v>
      </c>
      <c r="E32" s="423">
        <v>1.0880000000000001</v>
      </c>
      <c r="F32" s="423">
        <v>1.5389999999999999</v>
      </c>
      <c r="G32" s="423">
        <v>1</v>
      </c>
      <c r="H32" s="523">
        <v>771.6</v>
      </c>
      <c r="J32" s="380"/>
    </row>
    <row r="33" spans="1:10">
      <c r="A33" s="423">
        <v>10</v>
      </c>
      <c r="B33" s="435">
        <v>340201</v>
      </c>
      <c r="C33" s="436" t="s">
        <v>1872</v>
      </c>
      <c r="D33" s="423">
        <v>0.68600000000000005</v>
      </c>
      <c r="E33" s="423">
        <v>1.04</v>
      </c>
      <c r="F33" s="423">
        <v>1.61</v>
      </c>
      <c r="G33" s="423">
        <v>1</v>
      </c>
      <c r="H33" s="523">
        <v>862.81</v>
      </c>
      <c r="J33" s="380"/>
    </row>
    <row r="34" spans="1:10" ht="30">
      <c r="A34" s="423">
        <v>11</v>
      </c>
      <c r="B34" s="435">
        <v>20101</v>
      </c>
      <c r="C34" s="436" t="s">
        <v>1873</v>
      </c>
      <c r="D34" s="423">
        <v>0.59699999999999998</v>
      </c>
      <c r="E34" s="423">
        <v>1.0589999999999999</v>
      </c>
      <c r="F34" s="423">
        <v>1.724</v>
      </c>
      <c r="G34" s="423">
        <v>1</v>
      </c>
      <c r="H34" s="523">
        <v>819.57</v>
      </c>
      <c r="J34" s="380"/>
    </row>
    <row r="35" spans="1:10">
      <c r="A35" s="423">
        <v>12</v>
      </c>
      <c r="B35" s="435">
        <v>260301</v>
      </c>
      <c r="C35" s="436" t="s">
        <v>1874</v>
      </c>
      <c r="D35" s="423">
        <v>0.62</v>
      </c>
      <c r="E35" s="423">
        <v>1</v>
      </c>
      <c r="F35" s="423">
        <v>1.554</v>
      </c>
      <c r="G35" s="423">
        <v>1</v>
      </c>
      <c r="H35" s="523">
        <v>724.37</v>
      </c>
      <c r="J35" s="380"/>
    </row>
    <row r="36" spans="1:10">
      <c r="A36" s="423">
        <v>13</v>
      </c>
      <c r="B36" s="435">
        <v>330201</v>
      </c>
      <c r="C36" s="436" t="s">
        <v>1875</v>
      </c>
      <c r="D36" s="423">
        <v>0.31900000000000001</v>
      </c>
      <c r="E36" s="423">
        <v>1.113</v>
      </c>
      <c r="F36" s="423">
        <v>1.665</v>
      </c>
      <c r="G36" s="423">
        <v>1</v>
      </c>
      <c r="H36" s="523">
        <v>444.14</v>
      </c>
      <c r="J36" s="380"/>
    </row>
    <row r="37" spans="1:10" ht="30">
      <c r="A37" s="423">
        <v>14</v>
      </c>
      <c r="B37" s="435">
        <v>220101</v>
      </c>
      <c r="C37" s="436" t="s">
        <v>1876</v>
      </c>
      <c r="D37" s="423">
        <v>0.51</v>
      </c>
      <c r="E37" s="423">
        <v>1.113</v>
      </c>
      <c r="F37" s="423">
        <v>1.9119999999999999</v>
      </c>
      <c r="G37" s="423">
        <v>1</v>
      </c>
      <c r="H37" s="523">
        <v>815.1</v>
      </c>
      <c r="J37" s="380"/>
    </row>
    <row r="38" spans="1:10">
      <c r="A38" s="423">
        <v>15</v>
      </c>
      <c r="B38" s="435">
        <v>400601</v>
      </c>
      <c r="C38" s="437" t="s">
        <v>1877</v>
      </c>
      <c r="D38" s="423">
        <v>0.65</v>
      </c>
      <c r="E38" s="423">
        <v>1.113</v>
      </c>
      <c r="F38" s="423">
        <v>1.67</v>
      </c>
      <c r="G38" s="423">
        <v>1</v>
      </c>
      <c r="H38" s="523">
        <v>907.46</v>
      </c>
      <c r="J38" s="380"/>
    </row>
    <row r="39" spans="1:10" ht="30">
      <c r="A39" s="423">
        <v>16</v>
      </c>
      <c r="B39" s="435">
        <v>530101</v>
      </c>
      <c r="C39" s="436" t="s">
        <v>1878</v>
      </c>
      <c r="D39" s="423">
        <v>0.48499999999999999</v>
      </c>
      <c r="E39" s="423">
        <v>1.113</v>
      </c>
      <c r="F39" s="423">
        <v>1.647</v>
      </c>
      <c r="G39" s="423">
        <v>1</v>
      </c>
      <c r="H39" s="523">
        <v>667.42</v>
      </c>
      <c r="J39" s="380"/>
    </row>
  </sheetData>
  <autoFilter ref="A24:WVC39"/>
  <mergeCells count="5">
    <mergeCell ref="A22:H22"/>
    <mergeCell ref="F3:H3"/>
    <mergeCell ref="A10:D10"/>
    <mergeCell ref="A13:C13"/>
    <mergeCell ref="A15:D1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1"/>
  <sheetViews>
    <sheetView zoomScale="85" zoomScaleNormal="85" workbookViewId="0">
      <pane xSplit="2" ySplit="13" topLeftCell="C67" activePane="bottomRight" state="frozen"/>
      <selection activeCell="D34" sqref="D34"/>
      <selection pane="topRight" activeCell="D34" sqref="D34"/>
      <selection pane="bottomLeft" activeCell="D34" sqref="D34"/>
      <selection pane="bottomRight" activeCell="H79" sqref="H79"/>
    </sheetView>
  </sheetViews>
  <sheetFormatPr defaultColWidth="9.140625" defaultRowHeight="15"/>
  <cols>
    <col min="1" max="1" width="18" style="153" customWidth="1"/>
    <col min="2" max="2" width="79.28515625" style="153" customWidth="1"/>
    <col min="3" max="3" width="18" style="288" customWidth="1"/>
    <col min="4" max="4" width="17.28515625" style="153" bestFit="1" customWidth="1"/>
    <col min="5" max="5" width="10.7109375" style="286" bestFit="1" customWidth="1"/>
    <col min="6" max="6" width="17.28515625" style="286" bestFit="1" customWidth="1"/>
    <col min="7" max="7" width="16.7109375" style="286" customWidth="1"/>
    <col min="8" max="16384" width="9.140625" style="153"/>
  </cols>
  <sheetData>
    <row r="1" spans="1:9">
      <c r="A1" s="162" t="s">
        <v>1789</v>
      </c>
      <c r="B1" s="103"/>
      <c r="C1" s="109"/>
      <c r="D1" s="103"/>
      <c r="E1" s="103"/>
      <c r="F1" s="103"/>
      <c r="G1" s="104"/>
      <c r="H1" s="105"/>
      <c r="I1" s="163"/>
    </row>
    <row r="2" spans="1:9">
      <c r="A2" s="164" t="s">
        <v>1968</v>
      </c>
      <c r="B2" s="103"/>
      <c r="C2" s="109"/>
      <c r="D2" s="103"/>
      <c r="E2" s="103"/>
      <c r="F2" s="103"/>
      <c r="G2" s="104"/>
      <c r="H2" s="105"/>
      <c r="I2" s="163"/>
    </row>
    <row r="3" spans="1:9" s="1" customFormat="1">
      <c r="A3" s="164"/>
      <c r="B3" s="103"/>
      <c r="C3" s="109"/>
      <c r="D3" s="103"/>
    </row>
    <row r="4" spans="1:9" s="1" customFormat="1">
      <c r="A4" s="3"/>
      <c r="B4" s="3"/>
      <c r="C4" s="219"/>
      <c r="D4" s="3"/>
      <c r="E4" s="82"/>
      <c r="F4" s="82"/>
      <c r="G4" s="106" t="s">
        <v>1178</v>
      </c>
    </row>
    <row r="5" spans="1:9" s="1" customFormat="1" ht="12.75" customHeight="1">
      <c r="A5" s="3"/>
      <c r="B5" s="3"/>
      <c r="C5" s="219"/>
      <c r="D5" s="3"/>
      <c r="E5" s="82"/>
      <c r="F5" s="82"/>
      <c r="G5" s="106" t="s">
        <v>634</v>
      </c>
    </row>
    <row r="6" spans="1:9" s="1" customFormat="1" ht="12.75" customHeight="1">
      <c r="A6" s="3"/>
      <c r="B6" s="3"/>
      <c r="C6" s="219"/>
      <c r="D6" s="3"/>
      <c r="E6" s="82"/>
      <c r="F6" s="82"/>
      <c r="G6" s="106" t="s">
        <v>1788</v>
      </c>
    </row>
    <row r="7" spans="1:9" s="1" customFormat="1" ht="12.75" customHeight="1">
      <c r="A7" s="4"/>
      <c r="B7" s="3"/>
      <c r="C7" s="219"/>
      <c r="D7" s="3"/>
      <c r="E7" s="82"/>
      <c r="F7" s="82"/>
      <c r="G7" s="106" t="s">
        <v>1969</v>
      </c>
    </row>
    <row r="8" spans="1:9" s="1" customFormat="1" ht="12.75" customHeight="1">
      <c r="A8" s="3"/>
      <c r="B8" s="3"/>
      <c r="C8" s="219"/>
      <c r="D8" s="3"/>
      <c r="E8" s="107"/>
      <c r="F8" s="107"/>
      <c r="G8" s="74"/>
    </row>
    <row r="9" spans="1:9" s="1" customFormat="1" ht="49.5" customHeight="1">
      <c r="A9" s="546" t="s">
        <v>1176</v>
      </c>
      <c r="B9" s="546"/>
      <c r="C9" s="546"/>
      <c r="D9" s="546"/>
      <c r="E9" s="546"/>
      <c r="F9" s="546"/>
      <c r="G9" s="546"/>
    </row>
    <row r="10" spans="1:9" s="1" customFormat="1" ht="12.75" customHeight="1">
      <c r="A10" s="392"/>
      <c r="B10" s="392"/>
      <c r="C10" s="393"/>
      <c r="D10" s="392"/>
      <c r="E10" s="108"/>
      <c r="F10" s="108"/>
      <c r="G10" s="74" t="s">
        <v>635</v>
      </c>
    </row>
    <row r="11" spans="1:9" s="1" customFormat="1" ht="24.75" customHeight="1">
      <c r="A11" s="540" t="s">
        <v>735</v>
      </c>
      <c r="B11" s="543" t="s">
        <v>299</v>
      </c>
      <c r="C11" s="540" t="s">
        <v>1506</v>
      </c>
      <c r="D11" s="547" t="s">
        <v>1507</v>
      </c>
      <c r="E11" s="548"/>
      <c r="F11" s="548"/>
      <c r="G11" s="549"/>
    </row>
    <row r="12" spans="1:9" s="1" customFormat="1" ht="24.75" customHeight="1">
      <c r="A12" s="541"/>
      <c r="B12" s="544"/>
      <c r="C12" s="541"/>
      <c r="D12" s="547" t="s">
        <v>1115</v>
      </c>
      <c r="E12" s="549"/>
      <c r="F12" s="547" t="s">
        <v>1188</v>
      </c>
      <c r="G12" s="549"/>
    </row>
    <row r="13" spans="1:9" s="1" customFormat="1" ht="62.25" customHeight="1">
      <c r="A13" s="542"/>
      <c r="B13" s="545"/>
      <c r="C13" s="542"/>
      <c r="D13" s="391" t="s">
        <v>1973</v>
      </c>
      <c r="E13" s="123" t="s">
        <v>1507</v>
      </c>
      <c r="F13" s="391" t="s">
        <v>1973</v>
      </c>
      <c r="G13" s="123" t="s">
        <v>1507</v>
      </c>
      <c r="H13" s="416"/>
    </row>
    <row r="14" spans="1:9">
      <c r="A14" s="350" t="s">
        <v>1527</v>
      </c>
      <c r="B14" s="356" t="s">
        <v>1528</v>
      </c>
      <c r="C14" s="350">
        <v>359.27</v>
      </c>
      <c r="D14" s="444">
        <v>0.28947588164889915</v>
      </c>
      <c r="E14" s="350">
        <v>104</v>
      </c>
      <c r="F14" s="444">
        <v>0.28947588164889915</v>
      </c>
      <c r="G14" s="350">
        <v>104</v>
      </c>
    </row>
    <row r="15" spans="1:9">
      <c r="A15" s="7" t="s">
        <v>166</v>
      </c>
      <c r="B15" s="8" t="s">
        <v>167</v>
      </c>
      <c r="C15" s="276">
        <v>359.27</v>
      </c>
      <c r="D15" s="438">
        <v>1.1996548556795725</v>
      </c>
      <c r="E15" s="413">
        <v>431</v>
      </c>
      <c r="F15" s="438">
        <v>1.4000612352826565</v>
      </c>
      <c r="G15" s="413">
        <v>503</v>
      </c>
    </row>
    <row r="16" spans="1:9">
      <c r="A16" s="7" t="s">
        <v>150</v>
      </c>
      <c r="B16" s="8" t="s">
        <v>151</v>
      </c>
      <c r="C16" s="276">
        <v>359.27</v>
      </c>
      <c r="D16" s="438">
        <v>1.6171681465193311</v>
      </c>
      <c r="E16" s="413">
        <v>581</v>
      </c>
      <c r="F16" s="438">
        <v>1.8788098087789129</v>
      </c>
      <c r="G16" s="413">
        <v>675</v>
      </c>
    </row>
    <row r="17" spans="1:7">
      <c r="A17" s="7" t="s">
        <v>154</v>
      </c>
      <c r="B17" s="8" t="s">
        <v>155</v>
      </c>
      <c r="C17" s="276">
        <v>359.27</v>
      </c>
      <c r="D17" s="438">
        <v>1.6171681465193311</v>
      </c>
      <c r="E17" s="413">
        <v>581</v>
      </c>
      <c r="F17" s="438">
        <v>1.8788098087789129</v>
      </c>
      <c r="G17" s="413">
        <v>675</v>
      </c>
    </row>
    <row r="18" spans="1:7">
      <c r="A18" s="7" t="s">
        <v>178</v>
      </c>
      <c r="B18" s="8" t="s">
        <v>179</v>
      </c>
      <c r="C18" s="276">
        <v>359.27</v>
      </c>
      <c r="D18" s="438">
        <v>1.0883179781223036</v>
      </c>
      <c r="E18" s="413">
        <v>391</v>
      </c>
      <c r="F18" s="438">
        <v>1.0883179781223036</v>
      </c>
      <c r="G18" s="413">
        <v>391</v>
      </c>
    </row>
    <row r="19" spans="1:7">
      <c r="A19" s="7" t="s">
        <v>202</v>
      </c>
      <c r="B19" s="8" t="s">
        <v>203</v>
      </c>
      <c r="C19" s="276">
        <v>359.27</v>
      </c>
      <c r="D19" s="438">
        <v>2.3937428674812815</v>
      </c>
      <c r="E19" s="413">
        <v>860</v>
      </c>
      <c r="F19" s="438">
        <v>2.3937428674812815</v>
      </c>
      <c r="G19" s="413">
        <v>860</v>
      </c>
    </row>
    <row r="20" spans="1:7">
      <c r="A20" s="7" t="s">
        <v>132</v>
      </c>
      <c r="B20" s="8" t="s">
        <v>133</v>
      </c>
      <c r="C20" s="276">
        <v>359.27</v>
      </c>
      <c r="D20" s="438">
        <v>1.1829543240459821</v>
      </c>
      <c r="E20" s="413">
        <v>425</v>
      </c>
      <c r="F20" s="438">
        <v>1.3137751551757733</v>
      </c>
      <c r="G20" s="413">
        <v>472</v>
      </c>
    </row>
    <row r="21" spans="1:7">
      <c r="A21" s="7" t="s">
        <v>136</v>
      </c>
      <c r="B21" s="8" t="s">
        <v>137</v>
      </c>
      <c r="C21" s="276">
        <v>359.27</v>
      </c>
      <c r="D21" s="438">
        <v>1.8120076822445514</v>
      </c>
      <c r="E21" s="413">
        <v>651</v>
      </c>
      <c r="F21" s="438">
        <v>2.1961199098171291</v>
      </c>
      <c r="G21" s="413">
        <v>789</v>
      </c>
    </row>
    <row r="22" spans="1:7">
      <c r="A22" s="7" t="s">
        <v>140</v>
      </c>
      <c r="B22" s="8" t="s">
        <v>141</v>
      </c>
      <c r="C22" s="276">
        <v>359.27</v>
      </c>
      <c r="D22" s="438">
        <v>1.155120104656665</v>
      </c>
      <c r="E22" s="413">
        <v>415</v>
      </c>
      <c r="F22" s="438">
        <v>1.3917109694658614</v>
      </c>
      <c r="G22" s="413">
        <v>500</v>
      </c>
    </row>
    <row r="23" spans="1:7">
      <c r="A23" s="7" t="s">
        <v>144</v>
      </c>
      <c r="B23" s="8" t="s">
        <v>145</v>
      </c>
      <c r="C23" s="276">
        <v>359.27</v>
      </c>
      <c r="D23" s="438">
        <v>1.9344782475575473</v>
      </c>
      <c r="E23" s="413">
        <v>695</v>
      </c>
      <c r="F23" s="438">
        <v>2.349208116458374</v>
      </c>
      <c r="G23" s="413">
        <v>844</v>
      </c>
    </row>
    <row r="24" spans="1:7">
      <c r="A24" s="7" t="s">
        <v>146</v>
      </c>
      <c r="B24" s="8" t="s">
        <v>147</v>
      </c>
      <c r="C24" s="276">
        <v>359.27</v>
      </c>
      <c r="D24" s="438">
        <v>1.4807804715116766</v>
      </c>
      <c r="E24" s="413">
        <v>532</v>
      </c>
      <c r="F24" s="438">
        <v>1.7953071506109612</v>
      </c>
      <c r="G24" s="413">
        <v>645</v>
      </c>
    </row>
    <row r="25" spans="1:7">
      <c r="A25" s="7" t="s">
        <v>226</v>
      </c>
      <c r="B25" s="8" t="s">
        <v>227</v>
      </c>
      <c r="C25" s="276">
        <v>359.27</v>
      </c>
      <c r="D25" s="438">
        <v>1.155120104656665</v>
      </c>
      <c r="E25" s="413">
        <v>415</v>
      </c>
      <c r="F25" s="438">
        <v>1.3917109694658614</v>
      </c>
      <c r="G25" s="413">
        <v>500</v>
      </c>
    </row>
    <row r="26" spans="1:7">
      <c r="A26" s="7" t="s">
        <v>234</v>
      </c>
      <c r="B26" s="8" t="s">
        <v>235</v>
      </c>
      <c r="C26" s="276">
        <v>359.27</v>
      </c>
      <c r="D26" s="438">
        <v>2.5997160909622292</v>
      </c>
      <c r="E26" s="413">
        <v>934</v>
      </c>
      <c r="F26" s="438">
        <v>2.8891919726111284</v>
      </c>
      <c r="G26" s="413">
        <v>1038</v>
      </c>
    </row>
    <row r="27" spans="1:7">
      <c r="A27" s="7" t="s">
        <v>158</v>
      </c>
      <c r="B27" s="8" t="s">
        <v>159</v>
      </c>
      <c r="C27" s="276">
        <v>359.27</v>
      </c>
      <c r="D27" s="438">
        <v>1.5225318005956523</v>
      </c>
      <c r="E27" s="413">
        <v>547</v>
      </c>
      <c r="F27" s="438">
        <v>1.8398419016338687</v>
      </c>
      <c r="G27" s="413">
        <v>661</v>
      </c>
    </row>
    <row r="28" spans="1:7">
      <c r="A28" s="7" t="s">
        <v>162</v>
      </c>
      <c r="B28" s="8" t="s">
        <v>163</v>
      </c>
      <c r="C28" s="276">
        <v>359.27</v>
      </c>
      <c r="D28" s="438">
        <v>1.155120104656665</v>
      </c>
      <c r="E28" s="413">
        <v>415</v>
      </c>
      <c r="F28" s="438">
        <v>1.3917109694658614</v>
      </c>
      <c r="G28" s="413">
        <v>500</v>
      </c>
    </row>
    <row r="29" spans="1:7">
      <c r="A29" s="7" t="s">
        <v>168</v>
      </c>
      <c r="B29" s="8" t="s">
        <v>169</v>
      </c>
      <c r="C29" s="276">
        <v>359.27</v>
      </c>
      <c r="D29" s="438">
        <v>1.155120104656665</v>
      </c>
      <c r="E29" s="413">
        <v>415</v>
      </c>
      <c r="F29" s="438">
        <v>1.3917109694658614</v>
      </c>
      <c r="G29" s="413">
        <v>500</v>
      </c>
    </row>
    <row r="30" spans="1:7">
      <c r="A30" s="7" t="s">
        <v>172</v>
      </c>
      <c r="B30" s="8" t="s">
        <v>173</v>
      </c>
      <c r="C30" s="276">
        <v>359.27</v>
      </c>
      <c r="D30" s="438">
        <v>1.0883179781223036</v>
      </c>
      <c r="E30" s="413">
        <v>391</v>
      </c>
      <c r="F30" s="438">
        <v>1.2525398725192753</v>
      </c>
      <c r="G30" s="413">
        <v>450</v>
      </c>
    </row>
    <row r="31" spans="1:7">
      <c r="A31" s="7" t="s">
        <v>176</v>
      </c>
      <c r="B31" s="8" t="s">
        <v>177</v>
      </c>
      <c r="C31" s="276">
        <v>359.27</v>
      </c>
      <c r="D31" s="438">
        <v>1.155120104656665</v>
      </c>
      <c r="E31" s="413">
        <v>415</v>
      </c>
      <c r="F31" s="438">
        <v>1.4000612352826565</v>
      </c>
      <c r="G31" s="413">
        <v>503</v>
      </c>
    </row>
    <row r="32" spans="1:7">
      <c r="A32" s="7" t="s">
        <v>182</v>
      </c>
      <c r="B32" s="8" t="s">
        <v>183</v>
      </c>
      <c r="C32" s="276">
        <v>359.27</v>
      </c>
      <c r="D32" s="438">
        <v>1.386144125587998</v>
      </c>
      <c r="E32" s="413">
        <v>498</v>
      </c>
      <c r="F32" s="438">
        <v>1.6032510368246724</v>
      </c>
      <c r="G32" s="413">
        <v>576</v>
      </c>
    </row>
    <row r="33" spans="1:7">
      <c r="A33" s="7" t="s">
        <v>218</v>
      </c>
      <c r="B33" s="8" t="s">
        <v>219</v>
      </c>
      <c r="C33" s="276">
        <v>359.27</v>
      </c>
      <c r="D33" s="438">
        <v>1.155120104656665</v>
      </c>
      <c r="E33" s="413">
        <v>415</v>
      </c>
      <c r="F33" s="438">
        <v>1.3917109694658614</v>
      </c>
      <c r="G33" s="413">
        <v>500</v>
      </c>
    </row>
    <row r="34" spans="1:7">
      <c r="A34" s="7" t="s">
        <v>184</v>
      </c>
      <c r="B34" s="8" t="s">
        <v>185</v>
      </c>
      <c r="C34" s="276">
        <v>359.27</v>
      </c>
      <c r="D34" s="438">
        <v>0.79327525259554099</v>
      </c>
      <c r="E34" s="413">
        <v>285</v>
      </c>
      <c r="F34" s="438">
        <v>0.88512817658028786</v>
      </c>
      <c r="G34" s="413">
        <v>318</v>
      </c>
    </row>
    <row r="35" spans="1:7">
      <c r="A35" s="7" t="s">
        <v>188</v>
      </c>
      <c r="B35" s="8" t="s">
        <v>189</v>
      </c>
      <c r="C35" s="276">
        <v>359.27</v>
      </c>
      <c r="D35" s="438">
        <v>0.63183678013750111</v>
      </c>
      <c r="E35" s="413">
        <v>227</v>
      </c>
      <c r="F35" s="438">
        <v>0.69863890667186246</v>
      </c>
      <c r="G35" s="413">
        <v>251</v>
      </c>
    </row>
    <row r="36" spans="1:7">
      <c r="A36" s="7" t="s">
        <v>192</v>
      </c>
      <c r="B36" s="8" t="s">
        <v>193</v>
      </c>
      <c r="C36" s="276">
        <v>359.27</v>
      </c>
      <c r="D36" s="438">
        <v>1.0883179781223036</v>
      </c>
      <c r="E36" s="413">
        <v>391</v>
      </c>
      <c r="F36" s="438">
        <v>1.0883179781223036</v>
      </c>
      <c r="G36" s="413">
        <v>391</v>
      </c>
    </row>
    <row r="37" spans="1:7">
      <c r="A37" s="7" t="s">
        <v>198</v>
      </c>
      <c r="B37" s="8" t="s">
        <v>199</v>
      </c>
      <c r="C37" s="276">
        <v>359.27</v>
      </c>
      <c r="D37" s="438">
        <v>1.1495532607788015</v>
      </c>
      <c r="E37" s="413">
        <v>413</v>
      </c>
      <c r="F37" s="438">
        <v>1.3917109694658614</v>
      </c>
      <c r="G37" s="413">
        <v>500</v>
      </c>
    </row>
    <row r="38" spans="1:7">
      <c r="A38" s="7" t="s">
        <v>206</v>
      </c>
      <c r="B38" s="8" t="s">
        <v>207</v>
      </c>
      <c r="C38" s="276">
        <v>359.27</v>
      </c>
      <c r="D38" s="438">
        <v>1.0883179781223036</v>
      </c>
      <c r="E38" s="413">
        <v>391</v>
      </c>
      <c r="F38" s="438">
        <v>1.0883179781223036</v>
      </c>
      <c r="G38" s="413">
        <v>391</v>
      </c>
    </row>
    <row r="39" spans="1:7">
      <c r="A39" s="7" t="s">
        <v>210</v>
      </c>
      <c r="B39" s="8" t="s">
        <v>211</v>
      </c>
      <c r="C39" s="276">
        <v>359.27</v>
      </c>
      <c r="D39" s="438">
        <v>1.155120104656665</v>
      </c>
      <c r="E39" s="413">
        <v>415</v>
      </c>
      <c r="F39" s="438">
        <v>1.3917109694658614</v>
      </c>
      <c r="G39" s="413">
        <v>500</v>
      </c>
    </row>
    <row r="40" spans="1:7">
      <c r="A40" s="7" t="s">
        <v>214</v>
      </c>
      <c r="B40" s="8" t="s">
        <v>215</v>
      </c>
      <c r="C40" s="276">
        <v>359.27</v>
      </c>
      <c r="D40" s="438">
        <v>1.155120104656665</v>
      </c>
      <c r="E40" s="413">
        <v>415</v>
      </c>
      <c r="F40" s="438">
        <v>1.3917109694658614</v>
      </c>
      <c r="G40" s="413">
        <v>500</v>
      </c>
    </row>
    <row r="41" spans="1:7">
      <c r="A41" s="7" t="s">
        <v>222</v>
      </c>
      <c r="B41" s="8" t="s">
        <v>223</v>
      </c>
      <c r="C41" s="276">
        <v>359.27</v>
      </c>
      <c r="D41" s="438">
        <v>1.155120104656665</v>
      </c>
      <c r="E41" s="413">
        <v>415</v>
      </c>
      <c r="F41" s="438">
        <v>1.3917109694658614</v>
      </c>
      <c r="G41" s="413">
        <v>500</v>
      </c>
    </row>
    <row r="42" spans="1:7">
      <c r="A42" s="7" t="s">
        <v>230</v>
      </c>
      <c r="B42" s="8" t="s">
        <v>231</v>
      </c>
      <c r="C42" s="276">
        <v>359.27</v>
      </c>
      <c r="D42" s="438">
        <v>1.0409998051604643</v>
      </c>
      <c r="E42" s="413">
        <v>374</v>
      </c>
      <c r="F42" s="438">
        <v>1.155120104656665</v>
      </c>
      <c r="G42" s="413">
        <v>415</v>
      </c>
    </row>
    <row r="43" spans="1:7">
      <c r="A43" s="7" t="s">
        <v>952</v>
      </c>
      <c r="B43" s="8" t="s">
        <v>913</v>
      </c>
      <c r="C43" s="276">
        <v>359.27</v>
      </c>
      <c r="D43" s="438">
        <v>1.7619060873437806</v>
      </c>
      <c r="E43" s="413">
        <v>633</v>
      </c>
      <c r="F43" s="438">
        <v>2.0513819689926795</v>
      </c>
      <c r="G43" s="413">
        <v>737</v>
      </c>
    </row>
    <row r="44" spans="1:7">
      <c r="A44" s="7" t="s">
        <v>1027</v>
      </c>
      <c r="B44" s="8" t="s">
        <v>919</v>
      </c>
      <c r="C44" s="276">
        <v>1746.9</v>
      </c>
      <c r="D44" s="438">
        <v>1.0115060965138245</v>
      </c>
      <c r="E44" s="413">
        <v>1767</v>
      </c>
      <c r="F44" s="438">
        <v>1.1294292747152097</v>
      </c>
      <c r="G44" s="413">
        <v>1973</v>
      </c>
    </row>
    <row r="45" spans="1:7">
      <c r="A45" s="7" t="s">
        <v>965</v>
      </c>
      <c r="B45" s="8" t="s">
        <v>918</v>
      </c>
      <c r="C45" s="276">
        <v>1746.9</v>
      </c>
      <c r="D45" s="438">
        <v>1.0115060965138245</v>
      </c>
      <c r="E45" s="413">
        <v>1767</v>
      </c>
      <c r="F45" s="438">
        <v>1.1294292747152097</v>
      </c>
      <c r="G45" s="413">
        <v>1973</v>
      </c>
    </row>
    <row r="46" spans="1:7">
      <c r="A46" s="7" t="s">
        <v>973</v>
      </c>
      <c r="B46" s="8" t="s">
        <v>920</v>
      </c>
      <c r="C46" s="276">
        <v>1746.9</v>
      </c>
      <c r="D46" s="438">
        <v>0.85465682065372939</v>
      </c>
      <c r="E46" s="413">
        <v>1493</v>
      </c>
      <c r="F46" s="438">
        <v>0.94567519606159478</v>
      </c>
      <c r="G46" s="413">
        <v>1652</v>
      </c>
    </row>
    <row r="47" spans="1:7">
      <c r="A47" s="7" t="s">
        <v>986</v>
      </c>
      <c r="B47" s="8" t="s">
        <v>933</v>
      </c>
      <c r="C47" s="276">
        <v>1746.9</v>
      </c>
      <c r="D47" s="438">
        <v>1.0040643425496594</v>
      </c>
      <c r="E47" s="413">
        <v>1754</v>
      </c>
      <c r="F47" s="438">
        <v>1.0040643425496594</v>
      </c>
      <c r="G47" s="413">
        <v>1754</v>
      </c>
    </row>
    <row r="48" spans="1:7">
      <c r="A48" s="7" t="s">
        <v>964</v>
      </c>
      <c r="B48" s="8" t="s">
        <v>960</v>
      </c>
      <c r="C48" s="276">
        <v>1746.9</v>
      </c>
      <c r="D48" s="438">
        <v>0.82832446047283759</v>
      </c>
      <c r="E48" s="413">
        <v>1447</v>
      </c>
      <c r="F48" s="438">
        <v>0.82832446047283759</v>
      </c>
      <c r="G48" s="413">
        <v>1447</v>
      </c>
    </row>
    <row r="49" spans="1:7">
      <c r="A49" s="7" t="s">
        <v>978</v>
      </c>
      <c r="B49" s="8" t="s">
        <v>943</v>
      </c>
      <c r="C49" s="276">
        <v>1746.9</v>
      </c>
      <c r="D49" s="438">
        <v>0.62453489037723964</v>
      </c>
      <c r="E49" s="413">
        <v>1091</v>
      </c>
      <c r="F49" s="438">
        <v>0.68979334821684124</v>
      </c>
      <c r="G49" s="413">
        <v>1205</v>
      </c>
    </row>
    <row r="50" spans="1:7">
      <c r="A50" s="7" t="s">
        <v>963</v>
      </c>
      <c r="B50" s="8" t="s">
        <v>942</v>
      </c>
      <c r="C50" s="276">
        <v>1746.9</v>
      </c>
      <c r="D50" s="438">
        <v>0.58331902226801757</v>
      </c>
      <c r="E50" s="413">
        <v>1019</v>
      </c>
      <c r="F50" s="438">
        <v>0.6491499227202473</v>
      </c>
      <c r="G50" s="413">
        <v>1134</v>
      </c>
    </row>
    <row r="51" spans="1:7">
      <c r="A51" s="7" t="s">
        <v>966</v>
      </c>
      <c r="B51" s="8" t="s">
        <v>921</v>
      </c>
      <c r="C51" s="276">
        <v>1746.9</v>
      </c>
      <c r="D51" s="438">
        <v>0.56156620298815041</v>
      </c>
      <c r="E51" s="413">
        <v>981</v>
      </c>
      <c r="F51" s="438">
        <v>0.62110023470147113</v>
      </c>
      <c r="G51" s="413">
        <v>1085</v>
      </c>
    </row>
    <row r="52" spans="1:7">
      <c r="A52" s="7" t="s">
        <v>967</v>
      </c>
      <c r="B52" s="8" t="s">
        <v>922</v>
      </c>
      <c r="C52" s="276">
        <v>1746.9</v>
      </c>
      <c r="D52" s="438">
        <v>0.94853740912473516</v>
      </c>
      <c r="E52" s="413">
        <v>1657</v>
      </c>
      <c r="F52" s="438">
        <v>1.049859751559906</v>
      </c>
      <c r="G52" s="413">
        <v>1834</v>
      </c>
    </row>
    <row r="53" spans="1:7">
      <c r="A53" s="7" t="s">
        <v>962</v>
      </c>
      <c r="B53" s="8" t="s">
        <v>923</v>
      </c>
      <c r="C53" s="276">
        <v>1746.9</v>
      </c>
      <c r="D53" s="438">
        <v>0.61079626767416562</v>
      </c>
      <c r="E53" s="413">
        <v>1067</v>
      </c>
      <c r="F53" s="438">
        <v>0.67834449596427959</v>
      </c>
      <c r="G53" s="413">
        <v>1185</v>
      </c>
    </row>
    <row r="54" spans="1:7">
      <c r="A54" s="7" t="s">
        <v>990</v>
      </c>
      <c r="B54" s="8" t="s">
        <v>928</v>
      </c>
      <c r="C54" s="276">
        <v>1746.9</v>
      </c>
      <c r="D54" s="438">
        <v>0.76077623218272361</v>
      </c>
      <c r="E54" s="413">
        <v>1329</v>
      </c>
      <c r="F54" s="438">
        <v>0.84091819795065537</v>
      </c>
      <c r="G54" s="413">
        <v>1469</v>
      </c>
    </row>
    <row r="55" spans="1:7">
      <c r="A55" s="7" t="s">
        <v>989</v>
      </c>
      <c r="B55" s="8" t="s">
        <v>924</v>
      </c>
      <c r="C55" s="276">
        <v>1746.9</v>
      </c>
      <c r="D55" s="438">
        <v>0.92277749155647137</v>
      </c>
      <c r="E55" s="413">
        <v>1612</v>
      </c>
      <c r="F55" s="438">
        <v>1.0246722766042704</v>
      </c>
      <c r="G55" s="413">
        <v>1790</v>
      </c>
    </row>
    <row r="56" spans="1:7">
      <c r="A56" s="7" t="s">
        <v>987</v>
      </c>
      <c r="B56" s="8" t="s">
        <v>945</v>
      </c>
      <c r="C56" s="276">
        <v>1746.9</v>
      </c>
      <c r="D56" s="438">
        <v>0.56671818650180317</v>
      </c>
      <c r="E56" s="413">
        <v>990</v>
      </c>
      <c r="F56" s="438">
        <v>0.62625221821512389</v>
      </c>
      <c r="G56" s="413">
        <v>1094</v>
      </c>
    </row>
    <row r="57" spans="1:7">
      <c r="A57" s="7" t="s">
        <v>988</v>
      </c>
      <c r="B57" s="8" t="s">
        <v>925</v>
      </c>
      <c r="C57" s="276">
        <v>1746.9</v>
      </c>
      <c r="D57" s="438">
        <v>0.64857748010761918</v>
      </c>
      <c r="E57" s="413">
        <v>1133</v>
      </c>
      <c r="F57" s="438">
        <v>0.72070524929875779</v>
      </c>
      <c r="G57" s="413">
        <v>1259</v>
      </c>
    </row>
    <row r="58" spans="1:7">
      <c r="A58" s="102" t="s">
        <v>1029</v>
      </c>
      <c r="B58" s="8" t="s">
        <v>948</v>
      </c>
      <c r="C58" s="276">
        <v>1746.9</v>
      </c>
      <c r="D58" s="438">
        <v>1.3274944186845268</v>
      </c>
      <c r="E58" s="413">
        <v>2319</v>
      </c>
      <c r="F58" s="438">
        <v>1.4746121701299444</v>
      </c>
      <c r="G58" s="413">
        <v>2576</v>
      </c>
    </row>
    <row r="59" spans="1:7">
      <c r="A59" s="7" t="s">
        <v>975</v>
      </c>
      <c r="B59" s="8" t="s">
        <v>926</v>
      </c>
      <c r="C59" s="276">
        <v>1746.9</v>
      </c>
      <c r="D59" s="438">
        <v>0.66059877497280894</v>
      </c>
      <c r="E59" s="413">
        <v>1154</v>
      </c>
      <c r="F59" s="438">
        <v>0.73215410155131944</v>
      </c>
      <c r="G59" s="413">
        <v>1279</v>
      </c>
    </row>
    <row r="60" spans="1:7">
      <c r="A60" s="7" t="s">
        <v>968</v>
      </c>
      <c r="B60" s="8" t="s">
        <v>927</v>
      </c>
      <c r="C60" s="276">
        <v>1746.9</v>
      </c>
      <c r="D60" s="438">
        <v>0.64514282443185067</v>
      </c>
      <c r="E60" s="413">
        <v>1127</v>
      </c>
      <c r="F60" s="438">
        <v>0.71269105272196454</v>
      </c>
      <c r="G60" s="413">
        <v>1245</v>
      </c>
    </row>
    <row r="61" spans="1:7">
      <c r="A61" s="7" t="s">
        <v>961</v>
      </c>
      <c r="B61" s="8" t="s">
        <v>929</v>
      </c>
      <c r="C61" s="276">
        <v>1746.9</v>
      </c>
      <c r="D61" s="438">
        <v>0.62453489037723964</v>
      </c>
      <c r="E61" s="413">
        <v>1091</v>
      </c>
      <c r="F61" s="438">
        <v>0.68979334821684124</v>
      </c>
      <c r="G61" s="413">
        <v>1205</v>
      </c>
    </row>
    <row r="62" spans="1:7">
      <c r="A62" s="7" t="s">
        <v>984</v>
      </c>
      <c r="B62" s="8" t="s">
        <v>930</v>
      </c>
      <c r="C62" s="276">
        <v>1746.9</v>
      </c>
      <c r="D62" s="438">
        <v>0.62167267731409925</v>
      </c>
      <c r="E62" s="413">
        <v>1086</v>
      </c>
      <c r="F62" s="438">
        <v>0.68807602037895699</v>
      </c>
      <c r="G62" s="413">
        <v>1202</v>
      </c>
    </row>
    <row r="63" spans="1:7">
      <c r="A63" s="7" t="s">
        <v>977</v>
      </c>
      <c r="B63" s="8" t="s">
        <v>931</v>
      </c>
      <c r="C63" s="276">
        <v>1746.9</v>
      </c>
      <c r="D63" s="438">
        <v>0.58331902226801757</v>
      </c>
      <c r="E63" s="413">
        <v>1019</v>
      </c>
      <c r="F63" s="438">
        <v>0.6491499227202473</v>
      </c>
      <c r="G63" s="413">
        <v>1134</v>
      </c>
    </row>
    <row r="64" spans="1:7">
      <c r="A64" s="7" t="s">
        <v>1028</v>
      </c>
      <c r="B64" s="8" t="s">
        <v>950</v>
      </c>
      <c r="C64" s="276">
        <v>1746.9</v>
      </c>
      <c r="D64" s="438">
        <v>0.63598374262980129</v>
      </c>
      <c r="E64" s="413">
        <v>1111</v>
      </c>
      <c r="F64" s="438">
        <v>0.63598374262980129</v>
      </c>
      <c r="G64" s="413">
        <v>1111</v>
      </c>
    </row>
    <row r="65" spans="1:7">
      <c r="A65" s="7" t="s">
        <v>972</v>
      </c>
      <c r="B65" s="8" t="s">
        <v>932</v>
      </c>
      <c r="C65" s="276">
        <v>1746.9</v>
      </c>
      <c r="D65" s="438">
        <v>0.56156620298815041</v>
      </c>
      <c r="E65" s="413">
        <v>981</v>
      </c>
      <c r="F65" s="438">
        <v>0.62110023470147113</v>
      </c>
      <c r="G65" s="413">
        <v>1085</v>
      </c>
    </row>
    <row r="66" spans="1:7">
      <c r="A66" s="7" t="s">
        <v>981</v>
      </c>
      <c r="B66" s="8" t="s">
        <v>934</v>
      </c>
      <c r="C66" s="276">
        <v>1746.9</v>
      </c>
      <c r="D66" s="438">
        <v>0.82431736218444096</v>
      </c>
      <c r="E66" s="413">
        <v>1440</v>
      </c>
      <c r="F66" s="438">
        <v>0.91476329497967823</v>
      </c>
      <c r="G66" s="413">
        <v>1598</v>
      </c>
    </row>
    <row r="67" spans="1:7">
      <c r="A67" s="7" t="s">
        <v>982</v>
      </c>
      <c r="B67" s="8" t="s">
        <v>935</v>
      </c>
      <c r="C67" s="276">
        <v>1746.9</v>
      </c>
      <c r="D67" s="438">
        <v>0.619955349476215</v>
      </c>
      <c r="E67" s="413">
        <v>1083</v>
      </c>
      <c r="F67" s="438">
        <v>0.68864846299158511</v>
      </c>
      <c r="G67" s="413">
        <v>1203</v>
      </c>
    </row>
    <row r="68" spans="1:7">
      <c r="A68" s="7" t="s">
        <v>983</v>
      </c>
      <c r="B68" s="8" t="s">
        <v>936</v>
      </c>
      <c r="C68" s="276">
        <v>1746.9</v>
      </c>
      <c r="D68" s="438">
        <v>0.45967141794035143</v>
      </c>
      <c r="E68" s="413">
        <v>803</v>
      </c>
      <c r="F68" s="438">
        <v>0.50546682695059819</v>
      </c>
      <c r="G68" s="413">
        <v>883</v>
      </c>
    </row>
    <row r="69" spans="1:7">
      <c r="A69" s="7" t="s">
        <v>991</v>
      </c>
      <c r="B69" s="8" t="s">
        <v>937</v>
      </c>
      <c r="C69" s="276">
        <v>1746.9</v>
      </c>
      <c r="D69" s="438">
        <v>0.63598374262980129</v>
      </c>
      <c r="E69" s="413">
        <v>1111</v>
      </c>
      <c r="F69" s="438">
        <v>0.63598374262980129</v>
      </c>
      <c r="G69" s="413">
        <v>1111</v>
      </c>
    </row>
    <row r="70" spans="1:7">
      <c r="A70" s="7" t="s">
        <v>970</v>
      </c>
      <c r="B70" s="8" t="s">
        <v>938</v>
      </c>
      <c r="C70" s="276">
        <v>1746.9</v>
      </c>
      <c r="D70" s="438">
        <v>0.56156620298815041</v>
      </c>
      <c r="E70" s="413">
        <v>981</v>
      </c>
      <c r="F70" s="438">
        <v>0.62110023470147113</v>
      </c>
      <c r="G70" s="413">
        <v>1085</v>
      </c>
    </row>
    <row r="71" spans="1:7">
      <c r="A71" s="7" t="s">
        <v>969</v>
      </c>
      <c r="B71" s="8" t="s">
        <v>939</v>
      </c>
      <c r="C71" s="276">
        <v>1746.9</v>
      </c>
      <c r="D71" s="438">
        <v>0.64514282443185067</v>
      </c>
      <c r="E71" s="413">
        <v>1127</v>
      </c>
      <c r="F71" s="438">
        <v>0.71269105272196454</v>
      </c>
      <c r="G71" s="413">
        <v>1245</v>
      </c>
    </row>
    <row r="72" spans="1:7">
      <c r="A72" s="7" t="s">
        <v>979</v>
      </c>
      <c r="B72" s="8" t="s">
        <v>940</v>
      </c>
      <c r="C72" s="276">
        <v>1746.9</v>
      </c>
      <c r="D72" s="438">
        <v>0.62453489037723964</v>
      </c>
      <c r="E72" s="413">
        <v>1091</v>
      </c>
      <c r="F72" s="438">
        <v>0.68979334821684124</v>
      </c>
      <c r="G72" s="413">
        <v>1205</v>
      </c>
    </row>
    <row r="73" spans="1:7">
      <c r="A73" s="7" t="s">
        <v>974</v>
      </c>
      <c r="B73" s="8" t="s">
        <v>941</v>
      </c>
      <c r="C73" s="276">
        <v>1746.9</v>
      </c>
      <c r="D73" s="438">
        <v>0.5581315473123819</v>
      </c>
      <c r="E73" s="413">
        <v>975</v>
      </c>
      <c r="F73" s="438">
        <v>0.5581315473123819</v>
      </c>
      <c r="G73" s="413">
        <v>975</v>
      </c>
    </row>
    <row r="74" spans="1:7">
      <c r="A74" s="7" t="s">
        <v>976</v>
      </c>
      <c r="B74" s="8" t="s">
        <v>944</v>
      </c>
      <c r="C74" s="276">
        <v>1746.9</v>
      </c>
      <c r="D74" s="438">
        <v>0.47512736848130971</v>
      </c>
      <c r="E74" s="413">
        <v>830</v>
      </c>
      <c r="F74" s="438">
        <v>0.57244261262808405</v>
      </c>
      <c r="G74" s="413">
        <v>1000</v>
      </c>
    </row>
    <row r="75" spans="1:7">
      <c r="A75" s="7" t="s">
        <v>980</v>
      </c>
      <c r="B75" s="8" t="s">
        <v>946</v>
      </c>
      <c r="C75" s="276">
        <v>1746.9</v>
      </c>
      <c r="D75" s="438">
        <v>0.58331902226801757</v>
      </c>
      <c r="E75" s="413">
        <v>1019</v>
      </c>
      <c r="F75" s="438">
        <v>0.6491499227202473</v>
      </c>
      <c r="G75" s="413">
        <v>1134</v>
      </c>
    </row>
    <row r="76" spans="1:7">
      <c r="A76" s="350" t="s">
        <v>985</v>
      </c>
      <c r="B76" s="150" t="s">
        <v>949</v>
      </c>
      <c r="C76" s="276">
        <v>1683.72</v>
      </c>
      <c r="D76" s="438">
        <v>0.44366046611075477</v>
      </c>
      <c r="E76" s="439">
        <v>747</v>
      </c>
      <c r="F76" s="438">
        <v>0.6735086593970494</v>
      </c>
      <c r="G76" s="439">
        <v>1134</v>
      </c>
    </row>
    <row r="77" spans="1:7">
      <c r="A77" s="7" t="s">
        <v>971</v>
      </c>
      <c r="B77" s="8" t="s">
        <v>947</v>
      </c>
      <c r="C77" s="276">
        <v>1746.9</v>
      </c>
      <c r="D77" s="438">
        <v>0.7247123475871543</v>
      </c>
      <c r="E77" s="413">
        <v>1266</v>
      </c>
      <c r="F77" s="438">
        <v>0.84378041101379586</v>
      </c>
      <c r="G77" s="413">
        <v>1474</v>
      </c>
    </row>
    <row r="78" spans="1:7" ht="25.5">
      <c r="A78" s="350" t="s">
        <v>1365</v>
      </c>
      <c r="B78" s="351" t="s">
        <v>1369</v>
      </c>
      <c r="C78" s="276">
        <v>359.27</v>
      </c>
      <c r="D78" s="438">
        <v>1.3249088429315001</v>
      </c>
      <c r="E78" s="350">
        <v>476</v>
      </c>
      <c r="F78" s="438">
        <v>1.4585130960002228</v>
      </c>
      <c r="G78" s="350">
        <v>524</v>
      </c>
    </row>
    <row r="79" spans="1:7">
      <c r="A79" s="7" t="s">
        <v>97</v>
      </c>
      <c r="B79" s="8" t="s">
        <v>1003</v>
      </c>
      <c r="C79" s="276">
        <v>359.27</v>
      </c>
      <c r="D79" s="438">
        <v>1.1996548556795725</v>
      </c>
      <c r="E79" s="413">
        <v>431</v>
      </c>
      <c r="F79" s="438">
        <v>1.4000612352826565</v>
      </c>
      <c r="G79" s="413">
        <v>503</v>
      </c>
    </row>
    <row r="80" spans="1:7">
      <c r="A80" s="7" t="s">
        <v>93</v>
      </c>
      <c r="B80" s="8" t="s">
        <v>999</v>
      </c>
      <c r="C80" s="276">
        <v>359.27</v>
      </c>
      <c r="D80" s="438">
        <v>1.6171681465193311</v>
      </c>
      <c r="E80" s="413">
        <v>581</v>
      </c>
      <c r="F80" s="438">
        <v>1.8788098087789129</v>
      </c>
      <c r="G80" s="413">
        <v>675</v>
      </c>
    </row>
    <row r="81" spans="1:7">
      <c r="A81" s="7" t="s">
        <v>117</v>
      </c>
      <c r="B81" s="8" t="s">
        <v>1022</v>
      </c>
      <c r="C81" s="276">
        <v>359.27</v>
      </c>
      <c r="D81" s="438">
        <v>1.155120104656665</v>
      </c>
      <c r="E81" s="413">
        <v>415</v>
      </c>
      <c r="F81" s="438">
        <v>1.3917109694658614</v>
      </c>
      <c r="G81" s="413">
        <v>500</v>
      </c>
    </row>
    <row r="82" spans="1:7">
      <c r="A82" s="7" t="s">
        <v>94</v>
      </c>
      <c r="B82" s="8" t="s">
        <v>1000</v>
      </c>
      <c r="C82" s="276">
        <v>359.27</v>
      </c>
      <c r="D82" s="438">
        <v>1.6171681465193311</v>
      </c>
      <c r="E82" s="413">
        <v>581</v>
      </c>
      <c r="F82" s="438">
        <v>1.8788098087789129</v>
      </c>
      <c r="G82" s="413">
        <v>675</v>
      </c>
    </row>
    <row r="83" spans="1:7">
      <c r="A83" s="7" t="s">
        <v>121</v>
      </c>
      <c r="B83" s="8" t="s">
        <v>1025</v>
      </c>
      <c r="C83" s="276">
        <v>359.27</v>
      </c>
      <c r="D83" s="438">
        <v>2.5997160909622292</v>
      </c>
      <c r="E83" s="413">
        <v>934</v>
      </c>
      <c r="F83" s="438">
        <v>2.8891919726111284</v>
      </c>
      <c r="G83" s="413">
        <v>1038</v>
      </c>
    </row>
    <row r="84" spans="1:7">
      <c r="A84" s="7" t="s">
        <v>111</v>
      </c>
      <c r="B84" s="8" t="s">
        <v>1016</v>
      </c>
      <c r="C84" s="276">
        <v>359.27</v>
      </c>
      <c r="D84" s="438">
        <v>1.155120104656665</v>
      </c>
      <c r="E84" s="413">
        <v>415</v>
      </c>
      <c r="F84" s="438">
        <v>1.3917109694658614</v>
      </c>
      <c r="G84" s="413">
        <v>500</v>
      </c>
    </row>
    <row r="85" spans="1:7">
      <c r="A85" s="7" t="s">
        <v>102</v>
      </c>
      <c r="B85" s="8" t="s">
        <v>1008</v>
      </c>
      <c r="C85" s="276">
        <v>359.27</v>
      </c>
      <c r="D85" s="438">
        <v>1.0883179781223036</v>
      </c>
      <c r="E85" s="413">
        <v>391</v>
      </c>
      <c r="F85" s="438">
        <v>1.0883179781223036</v>
      </c>
      <c r="G85" s="413">
        <v>391</v>
      </c>
    </row>
    <row r="86" spans="1:7">
      <c r="A86" s="7" t="s">
        <v>898</v>
      </c>
      <c r="B86" s="8" t="s">
        <v>1017</v>
      </c>
      <c r="C86" s="276">
        <v>359.27</v>
      </c>
      <c r="D86" s="438">
        <v>2.3937428674812815</v>
      </c>
      <c r="E86" s="413">
        <v>860</v>
      </c>
      <c r="F86" s="438">
        <v>2.3937428674812815</v>
      </c>
      <c r="G86" s="413">
        <v>860</v>
      </c>
    </row>
    <row r="87" spans="1:7">
      <c r="A87" s="7" t="s">
        <v>77</v>
      </c>
      <c r="B87" s="8" t="s">
        <v>992</v>
      </c>
      <c r="C87" s="276">
        <v>359.27</v>
      </c>
      <c r="D87" s="438">
        <v>1.4000612352826565</v>
      </c>
      <c r="E87" s="413">
        <v>503</v>
      </c>
      <c r="F87" s="438">
        <v>1.5587162858017647</v>
      </c>
      <c r="G87" s="413">
        <v>560</v>
      </c>
    </row>
    <row r="88" spans="1:7">
      <c r="A88" s="7" t="s">
        <v>79</v>
      </c>
      <c r="B88" s="8" t="s">
        <v>993</v>
      </c>
      <c r="C88" s="276">
        <v>359.27</v>
      </c>
      <c r="D88" s="438">
        <v>1.4000612352826565</v>
      </c>
      <c r="E88" s="413">
        <v>503</v>
      </c>
      <c r="F88" s="438">
        <v>1.5587162858017647</v>
      </c>
      <c r="G88" s="413">
        <v>560</v>
      </c>
    </row>
    <row r="89" spans="1:7">
      <c r="A89" s="7" t="s">
        <v>80</v>
      </c>
      <c r="B89" s="8" t="s">
        <v>994</v>
      </c>
      <c r="C89" s="276">
        <v>359.27</v>
      </c>
      <c r="D89" s="438">
        <v>1.8120076822445514</v>
      </c>
      <c r="E89" s="413">
        <v>651</v>
      </c>
      <c r="F89" s="438">
        <v>2.1961199098171291</v>
      </c>
      <c r="G89" s="413">
        <v>789</v>
      </c>
    </row>
    <row r="90" spans="1:7">
      <c r="A90" s="7" t="s">
        <v>89</v>
      </c>
      <c r="B90" s="8" t="s">
        <v>995</v>
      </c>
      <c r="C90" s="276">
        <v>359.27</v>
      </c>
      <c r="D90" s="438">
        <v>1.155120104656665</v>
      </c>
      <c r="E90" s="413">
        <v>415</v>
      </c>
      <c r="F90" s="438">
        <v>1.3917109694658614</v>
      </c>
      <c r="G90" s="413">
        <v>500</v>
      </c>
    </row>
    <row r="91" spans="1:7">
      <c r="A91" s="7" t="s">
        <v>90</v>
      </c>
      <c r="B91" s="8" t="s">
        <v>996</v>
      </c>
      <c r="C91" s="276">
        <v>359.27</v>
      </c>
      <c r="D91" s="438">
        <v>1.9344782475575473</v>
      </c>
      <c r="E91" s="413">
        <v>695</v>
      </c>
      <c r="F91" s="438">
        <v>2.349208116458374</v>
      </c>
      <c r="G91" s="413">
        <v>844</v>
      </c>
    </row>
    <row r="92" spans="1:7">
      <c r="A92" s="7" t="s">
        <v>91</v>
      </c>
      <c r="B92" s="8" t="s">
        <v>997</v>
      </c>
      <c r="C92" s="276">
        <v>359.27</v>
      </c>
      <c r="D92" s="438">
        <v>1.8147911041834832</v>
      </c>
      <c r="E92" s="413">
        <v>652</v>
      </c>
      <c r="F92" s="438">
        <v>1.8147911041834832</v>
      </c>
      <c r="G92" s="413">
        <v>652</v>
      </c>
    </row>
    <row r="93" spans="1:7">
      <c r="A93" s="7" t="s">
        <v>92</v>
      </c>
      <c r="B93" s="8" t="s">
        <v>998</v>
      </c>
      <c r="C93" s="276">
        <v>359.27</v>
      </c>
      <c r="D93" s="438">
        <v>1.4807804715116766</v>
      </c>
      <c r="E93" s="413">
        <v>532</v>
      </c>
      <c r="F93" s="438">
        <v>1.7953071506109612</v>
      </c>
      <c r="G93" s="413">
        <v>645</v>
      </c>
    </row>
    <row r="94" spans="1:7">
      <c r="A94" s="7" t="s">
        <v>95</v>
      </c>
      <c r="B94" s="8" t="s">
        <v>1001</v>
      </c>
      <c r="C94" s="276">
        <v>359.27</v>
      </c>
      <c r="D94" s="438">
        <v>1.5225318005956523</v>
      </c>
      <c r="E94" s="413">
        <v>547</v>
      </c>
      <c r="F94" s="438">
        <v>1.8398419016338687</v>
      </c>
      <c r="G94" s="413">
        <v>661</v>
      </c>
    </row>
    <row r="95" spans="1:7">
      <c r="A95" s="7" t="s">
        <v>96</v>
      </c>
      <c r="B95" s="8" t="s">
        <v>1002</v>
      </c>
      <c r="C95" s="276">
        <v>359.27</v>
      </c>
      <c r="D95" s="438">
        <v>1.155120104656665</v>
      </c>
      <c r="E95" s="413">
        <v>415</v>
      </c>
      <c r="F95" s="438">
        <v>1.3917109694658614</v>
      </c>
      <c r="G95" s="413">
        <v>500</v>
      </c>
    </row>
    <row r="96" spans="1:7">
      <c r="A96" s="7" t="s">
        <v>98</v>
      </c>
      <c r="B96" s="8" t="s">
        <v>1004</v>
      </c>
      <c r="C96" s="276">
        <v>359.27</v>
      </c>
      <c r="D96" s="438">
        <v>1.155120104656665</v>
      </c>
      <c r="E96" s="413">
        <v>415</v>
      </c>
      <c r="F96" s="438">
        <v>1.3917109694658614</v>
      </c>
      <c r="G96" s="413">
        <v>500</v>
      </c>
    </row>
    <row r="97" spans="1:7">
      <c r="A97" s="7" t="s">
        <v>99</v>
      </c>
      <c r="B97" s="8" t="s">
        <v>1005</v>
      </c>
      <c r="C97" s="276">
        <v>359.27</v>
      </c>
      <c r="D97" s="438">
        <v>1.0883179781223036</v>
      </c>
      <c r="E97" s="413">
        <v>391</v>
      </c>
      <c r="F97" s="438">
        <v>1.2525398725192753</v>
      </c>
      <c r="G97" s="413">
        <v>450</v>
      </c>
    </row>
    <row r="98" spans="1:7">
      <c r="A98" s="7" t="s">
        <v>100</v>
      </c>
      <c r="B98" s="8" t="s">
        <v>1006</v>
      </c>
      <c r="C98" s="276">
        <v>359.27</v>
      </c>
      <c r="D98" s="438">
        <v>1.0966682439390987</v>
      </c>
      <c r="E98" s="413">
        <v>394</v>
      </c>
      <c r="F98" s="438">
        <v>1.3082083112979097</v>
      </c>
      <c r="G98" s="413">
        <v>470</v>
      </c>
    </row>
    <row r="99" spans="1:7">
      <c r="A99" s="7" t="s">
        <v>108</v>
      </c>
      <c r="B99" s="8" t="s">
        <v>1013</v>
      </c>
      <c r="C99" s="276">
        <v>359.27</v>
      </c>
      <c r="D99" s="438">
        <v>1.0883179781223036</v>
      </c>
      <c r="E99" s="413">
        <v>391</v>
      </c>
      <c r="F99" s="438">
        <v>1.0883179781223036</v>
      </c>
      <c r="G99" s="413">
        <v>391</v>
      </c>
    </row>
    <row r="100" spans="1:7">
      <c r="A100" s="7" t="s">
        <v>101</v>
      </c>
      <c r="B100" s="8" t="s">
        <v>1007</v>
      </c>
      <c r="C100" s="276">
        <v>359.27</v>
      </c>
      <c r="D100" s="438">
        <v>1.155120104656665</v>
      </c>
      <c r="E100" s="413">
        <v>415</v>
      </c>
      <c r="F100" s="438">
        <v>1.4000612352826565</v>
      </c>
      <c r="G100" s="413">
        <v>503</v>
      </c>
    </row>
    <row r="101" spans="1:7">
      <c r="A101" s="7" t="s">
        <v>103</v>
      </c>
      <c r="B101" s="8" t="s">
        <v>1009</v>
      </c>
      <c r="C101" s="276">
        <v>359.27</v>
      </c>
      <c r="D101" s="438">
        <v>1.386144125587998</v>
      </c>
      <c r="E101" s="413">
        <v>498</v>
      </c>
      <c r="F101" s="438">
        <v>1.6032510368246724</v>
      </c>
      <c r="G101" s="413">
        <v>576</v>
      </c>
    </row>
    <row r="102" spans="1:7">
      <c r="A102" s="7" t="s">
        <v>105</v>
      </c>
      <c r="B102" s="8" t="s">
        <v>1010</v>
      </c>
      <c r="C102" s="276">
        <v>359.27</v>
      </c>
      <c r="D102" s="438">
        <v>0.79327525259554099</v>
      </c>
      <c r="E102" s="413">
        <v>285</v>
      </c>
      <c r="F102" s="438">
        <v>0.88512817658028786</v>
      </c>
      <c r="G102" s="413">
        <v>318</v>
      </c>
    </row>
    <row r="103" spans="1:7">
      <c r="A103" s="7" t="s">
        <v>106</v>
      </c>
      <c r="B103" s="8" t="s">
        <v>1011</v>
      </c>
      <c r="C103" s="276">
        <v>359.27</v>
      </c>
      <c r="D103" s="438">
        <v>0.63183678013750111</v>
      </c>
      <c r="E103" s="413">
        <v>227</v>
      </c>
      <c r="F103" s="438">
        <v>0.69863890667186246</v>
      </c>
      <c r="G103" s="413">
        <v>251</v>
      </c>
    </row>
    <row r="104" spans="1:7">
      <c r="A104" s="7" t="s">
        <v>107</v>
      </c>
      <c r="B104" s="8" t="s">
        <v>1012</v>
      </c>
      <c r="C104" s="276">
        <v>359.27</v>
      </c>
      <c r="D104" s="438">
        <v>1.0883179781223036</v>
      </c>
      <c r="E104" s="413">
        <v>391</v>
      </c>
      <c r="F104" s="438">
        <v>1.0883179781223036</v>
      </c>
      <c r="G104" s="413">
        <v>391</v>
      </c>
    </row>
    <row r="105" spans="1:7">
      <c r="A105" s="7" t="s">
        <v>109</v>
      </c>
      <c r="B105" s="8" t="s">
        <v>1014</v>
      </c>
      <c r="C105" s="276">
        <v>359.27</v>
      </c>
      <c r="D105" s="438">
        <v>1.1495532607788015</v>
      </c>
      <c r="E105" s="413">
        <v>413</v>
      </c>
      <c r="F105" s="438">
        <v>1.3917109694658614</v>
      </c>
      <c r="G105" s="413">
        <v>500</v>
      </c>
    </row>
    <row r="106" spans="1:7">
      <c r="A106" s="7" t="s">
        <v>110</v>
      </c>
      <c r="B106" s="8" t="s">
        <v>1015</v>
      </c>
      <c r="C106" s="276">
        <v>359.27</v>
      </c>
      <c r="D106" s="438">
        <v>1.1495532607788015</v>
      </c>
      <c r="E106" s="413">
        <v>413</v>
      </c>
      <c r="F106" s="438">
        <v>1.3917109694658614</v>
      </c>
      <c r="G106" s="413">
        <v>500</v>
      </c>
    </row>
    <row r="107" spans="1:7">
      <c r="A107" s="7" t="s">
        <v>113</v>
      </c>
      <c r="B107" s="8" t="s">
        <v>1018</v>
      </c>
      <c r="C107" s="276">
        <v>359.27</v>
      </c>
      <c r="D107" s="438">
        <v>1.0883179781223036</v>
      </c>
      <c r="E107" s="413">
        <v>391</v>
      </c>
      <c r="F107" s="438">
        <v>1.0883179781223036</v>
      </c>
      <c r="G107" s="413">
        <v>391</v>
      </c>
    </row>
    <row r="108" spans="1:7">
      <c r="A108" s="7" t="s">
        <v>114</v>
      </c>
      <c r="B108" s="8" t="s">
        <v>1019</v>
      </c>
      <c r="C108" s="276">
        <v>359.27</v>
      </c>
      <c r="D108" s="438">
        <v>1.155120104656665</v>
      </c>
      <c r="E108" s="413">
        <v>415</v>
      </c>
      <c r="F108" s="438">
        <v>1.3917109694658614</v>
      </c>
      <c r="G108" s="413">
        <v>500</v>
      </c>
    </row>
    <row r="109" spans="1:7">
      <c r="A109" s="7" t="s">
        <v>115</v>
      </c>
      <c r="B109" s="8" t="s">
        <v>1020</v>
      </c>
      <c r="C109" s="276">
        <v>359.27</v>
      </c>
      <c r="D109" s="438">
        <v>1.155120104656665</v>
      </c>
      <c r="E109" s="413">
        <v>415</v>
      </c>
      <c r="F109" s="438">
        <v>1.3917109694658614</v>
      </c>
      <c r="G109" s="413">
        <v>500</v>
      </c>
    </row>
    <row r="110" spans="1:7">
      <c r="A110" s="7" t="s">
        <v>116</v>
      </c>
      <c r="B110" s="8" t="s">
        <v>1021</v>
      </c>
      <c r="C110" s="276">
        <v>359.27</v>
      </c>
      <c r="D110" s="438">
        <v>1.155120104656665</v>
      </c>
      <c r="E110" s="413">
        <v>415</v>
      </c>
      <c r="F110" s="438">
        <v>1.3917109694658614</v>
      </c>
      <c r="G110" s="413">
        <v>500</v>
      </c>
    </row>
    <row r="111" spans="1:7">
      <c r="A111" s="7" t="s">
        <v>119</v>
      </c>
      <c r="B111" s="8" t="s">
        <v>1023</v>
      </c>
      <c r="C111" s="276">
        <v>359.27</v>
      </c>
      <c r="D111" s="438">
        <v>1.0409998051604643</v>
      </c>
      <c r="E111" s="413">
        <v>374</v>
      </c>
      <c r="F111" s="438">
        <v>1.155120104656665</v>
      </c>
      <c r="G111" s="413">
        <v>415</v>
      </c>
    </row>
    <row r="112" spans="1:7">
      <c r="A112" s="7" t="s">
        <v>120</v>
      </c>
      <c r="B112" s="8" t="s">
        <v>1024</v>
      </c>
      <c r="C112" s="276">
        <v>359.27</v>
      </c>
      <c r="D112" s="438">
        <v>1.7619060873437806</v>
      </c>
      <c r="E112" s="413">
        <v>633</v>
      </c>
      <c r="F112" s="438">
        <v>2.0513819689926795</v>
      </c>
      <c r="G112" s="413">
        <v>737</v>
      </c>
    </row>
    <row r="113" spans="1:7" ht="25.5">
      <c r="A113" s="350" t="s">
        <v>1364</v>
      </c>
      <c r="B113" s="351" t="s">
        <v>1368</v>
      </c>
      <c r="C113" s="276">
        <v>359.27</v>
      </c>
      <c r="D113" s="438">
        <v>0.4898822612519832</v>
      </c>
      <c r="E113" s="350">
        <v>176</v>
      </c>
      <c r="F113" s="438">
        <v>0.53998385615275424</v>
      </c>
      <c r="G113" s="350">
        <v>194</v>
      </c>
    </row>
    <row r="114" spans="1:7">
      <c r="A114" s="350" t="s">
        <v>909</v>
      </c>
      <c r="B114" s="150" t="s">
        <v>1026</v>
      </c>
      <c r="C114" s="276">
        <v>359.27</v>
      </c>
      <c r="D114" s="438">
        <v>1.0409998051604643</v>
      </c>
      <c r="E114" s="439">
        <v>374</v>
      </c>
      <c r="F114" s="438">
        <v>1.155120104656665</v>
      </c>
      <c r="G114" s="439">
        <v>415</v>
      </c>
    </row>
    <row r="115" spans="1:7">
      <c r="A115" s="7" t="s">
        <v>164</v>
      </c>
      <c r="B115" s="8" t="s">
        <v>165</v>
      </c>
      <c r="C115" s="276">
        <v>359.27</v>
      </c>
      <c r="D115" s="438">
        <v>1.1996548556795725</v>
      </c>
      <c r="E115" s="413">
        <v>431</v>
      </c>
      <c r="F115" s="438">
        <v>1.4000612352826565</v>
      </c>
      <c r="G115" s="413">
        <v>503</v>
      </c>
    </row>
    <row r="116" spans="1:7">
      <c r="A116" s="7" t="s">
        <v>152</v>
      </c>
      <c r="B116" s="8" t="s">
        <v>153</v>
      </c>
      <c r="C116" s="276">
        <v>359.27</v>
      </c>
      <c r="D116" s="438">
        <v>1.6171681465193311</v>
      </c>
      <c r="E116" s="413">
        <v>581</v>
      </c>
      <c r="F116" s="438">
        <v>1.8788098087789129</v>
      </c>
      <c r="G116" s="413">
        <v>675</v>
      </c>
    </row>
    <row r="117" spans="1:7">
      <c r="A117" s="7" t="s">
        <v>156</v>
      </c>
      <c r="B117" s="8" t="s">
        <v>157</v>
      </c>
      <c r="C117" s="276">
        <v>359.27</v>
      </c>
      <c r="D117" s="438">
        <v>1.6171681465193311</v>
      </c>
      <c r="E117" s="413">
        <v>581</v>
      </c>
      <c r="F117" s="438">
        <v>1.8788098087789129</v>
      </c>
      <c r="G117" s="413">
        <v>675</v>
      </c>
    </row>
    <row r="118" spans="1:7">
      <c r="A118" s="7" t="s">
        <v>180</v>
      </c>
      <c r="B118" s="8" t="s">
        <v>181</v>
      </c>
      <c r="C118" s="276">
        <v>359.27</v>
      </c>
      <c r="D118" s="438">
        <v>1.0883179781223036</v>
      </c>
      <c r="E118" s="413">
        <v>391</v>
      </c>
      <c r="F118" s="438">
        <v>1.0883179781223036</v>
      </c>
      <c r="G118" s="413">
        <v>391</v>
      </c>
    </row>
    <row r="119" spans="1:7">
      <c r="A119" s="7" t="s">
        <v>204</v>
      </c>
      <c r="B119" s="8" t="s">
        <v>205</v>
      </c>
      <c r="C119" s="276">
        <v>359.27</v>
      </c>
      <c r="D119" s="438">
        <v>2.3937428674812815</v>
      </c>
      <c r="E119" s="413">
        <v>860</v>
      </c>
      <c r="F119" s="438">
        <v>2.3937428674812815</v>
      </c>
      <c r="G119" s="413">
        <v>860</v>
      </c>
    </row>
    <row r="120" spans="1:7">
      <c r="A120" s="7" t="s">
        <v>134</v>
      </c>
      <c r="B120" s="8" t="s">
        <v>135</v>
      </c>
      <c r="C120" s="276">
        <v>359.27</v>
      </c>
      <c r="D120" s="438">
        <v>1.1829543240459821</v>
      </c>
      <c r="E120" s="413">
        <v>425</v>
      </c>
      <c r="F120" s="438">
        <v>1.3137751551757733</v>
      </c>
      <c r="G120" s="413">
        <v>472</v>
      </c>
    </row>
    <row r="121" spans="1:7">
      <c r="A121" s="7" t="s">
        <v>138</v>
      </c>
      <c r="B121" s="8" t="s">
        <v>139</v>
      </c>
      <c r="C121" s="276">
        <v>359.27</v>
      </c>
      <c r="D121" s="438">
        <v>1.8120076822445514</v>
      </c>
      <c r="E121" s="413">
        <v>651</v>
      </c>
      <c r="F121" s="438">
        <v>2.1961199098171291</v>
      </c>
      <c r="G121" s="413">
        <v>789</v>
      </c>
    </row>
    <row r="122" spans="1:7">
      <c r="A122" s="7" t="s">
        <v>142</v>
      </c>
      <c r="B122" s="8" t="s">
        <v>143</v>
      </c>
      <c r="C122" s="276">
        <v>359.27</v>
      </c>
      <c r="D122" s="438">
        <v>1.155120104656665</v>
      </c>
      <c r="E122" s="413">
        <v>415</v>
      </c>
      <c r="F122" s="438">
        <v>1.3917109694658614</v>
      </c>
      <c r="G122" s="413">
        <v>500</v>
      </c>
    </row>
    <row r="123" spans="1:7">
      <c r="A123" s="7" t="s">
        <v>148</v>
      </c>
      <c r="B123" s="8" t="s">
        <v>149</v>
      </c>
      <c r="C123" s="276">
        <v>359.27</v>
      </c>
      <c r="D123" s="438">
        <v>1.4807804715116766</v>
      </c>
      <c r="E123" s="413">
        <v>532</v>
      </c>
      <c r="F123" s="438">
        <v>1.7953071506109612</v>
      </c>
      <c r="G123" s="413">
        <v>645</v>
      </c>
    </row>
    <row r="124" spans="1:7">
      <c r="A124" s="7" t="s">
        <v>228</v>
      </c>
      <c r="B124" s="8" t="s">
        <v>229</v>
      </c>
      <c r="C124" s="276">
        <v>359.27</v>
      </c>
      <c r="D124" s="438">
        <v>1.155120104656665</v>
      </c>
      <c r="E124" s="413">
        <v>415</v>
      </c>
      <c r="F124" s="438">
        <v>1.3917109694658614</v>
      </c>
      <c r="G124" s="413">
        <v>500</v>
      </c>
    </row>
    <row r="125" spans="1:7">
      <c r="A125" s="7" t="s">
        <v>236</v>
      </c>
      <c r="B125" s="8" t="s">
        <v>237</v>
      </c>
      <c r="C125" s="276">
        <v>359.27</v>
      </c>
      <c r="D125" s="438">
        <v>2.5997160909622292</v>
      </c>
      <c r="E125" s="413">
        <v>934</v>
      </c>
      <c r="F125" s="438">
        <v>2.8891919726111284</v>
      </c>
      <c r="G125" s="413">
        <v>1038</v>
      </c>
    </row>
    <row r="126" spans="1:7">
      <c r="A126" s="7" t="s">
        <v>160</v>
      </c>
      <c r="B126" s="8" t="s">
        <v>161</v>
      </c>
      <c r="C126" s="276">
        <v>359.27</v>
      </c>
      <c r="D126" s="438">
        <v>1.5225318005956523</v>
      </c>
      <c r="E126" s="413">
        <v>547</v>
      </c>
      <c r="F126" s="438">
        <v>1.8398419016338687</v>
      </c>
      <c r="G126" s="413">
        <v>661</v>
      </c>
    </row>
    <row r="127" spans="1:7" ht="15" customHeight="1">
      <c r="A127" s="7" t="s">
        <v>170</v>
      </c>
      <c r="B127" s="8" t="s">
        <v>171</v>
      </c>
      <c r="C127" s="276">
        <v>359.27</v>
      </c>
      <c r="D127" s="438">
        <v>1.155120104656665</v>
      </c>
      <c r="E127" s="413">
        <v>415</v>
      </c>
      <c r="F127" s="438">
        <v>1.3917109694658614</v>
      </c>
      <c r="G127" s="413">
        <v>500</v>
      </c>
    </row>
    <row r="128" spans="1:7">
      <c r="A128" s="7" t="s">
        <v>174</v>
      </c>
      <c r="B128" s="8" t="s">
        <v>175</v>
      </c>
      <c r="C128" s="276">
        <v>359.27</v>
      </c>
      <c r="D128" s="438">
        <v>1.0883179781223036</v>
      </c>
      <c r="E128" s="413">
        <v>391</v>
      </c>
      <c r="F128" s="438">
        <v>1.2525398725192753</v>
      </c>
      <c r="G128" s="413">
        <v>450</v>
      </c>
    </row>
    <row r="129" spans="1:7">
      <c r="A129" s="7" t="s">
        <v>196</v>
      </c>
      <c r="B129" s="8" t="s">
        <v>197</v>
      </c>
      <c r="C129" s="276">
        <v>359.27</v>
      </c>
      <c r="D129" s="438">
        <v>1.0883179781223036</v>
      </c>
      <c r="E129" s="413">
        <v>391</v>
      </c>
      <c r="F129" s="438">
        <v>1.0883179781223036</v>
      </c>
      <c r="G129" s="413">
        <v>391</v>
      </c>
    </row>
    <row r="130" spans="1:7">
      <c r="A130" s="7" t="s">
        <v>220</v>
      </c>
      <c r="B130" s="8" t="s">
        <v>221</v>
      </c>
      <c r="C130" s="276">
        <v>359.27</v>
      </c>
      <c r="D130" s="438">
        <v>1.155120104656665</v>
      </c>
      <c r="E130" s="413">
        <v>415</v>
      </c>
      <c r="F130" s="438">
        <v>1.3917109694658614</v>
      </c>
      <c r="G130" s="413">
        <v>500</v>
      </c>
    </row>
    <row r="131" spans="1:7">
      <c r="A131" s="7" t="s">
        <v>186</v>
      </c>
      <c r="B131" s="8" t="s">
        <v>187</v>
      </c>
      <c r="C131" s="276">
        <v>359.27</v>
      </c>
      <c r="D131" s="438">
        <v>0.79327525259554099</v>
      </c>
      <c r="E131" s="413">
        <v>285</v>
      </c>
      <c r="F131" s="438">
        <v>0.88512817658028786</v>
      </c>
      <c r="G131" s="413">
        <v>318</v>
      </c>
    </row>
    <row r="132" spans="1:7">
      <c r="A132" s="7" t="s">
        <v>190</v>
      </c>
      <c r="B132" s="8" t="s">
        <v>191</v>
      </c>
      <c r="C132" s="276">
        <v>359.27</v>
      </c>
      <c r="D132" s="438">
        <v>0.63183678013750111</v>
      </c>
      <c r="E132" s="413">
        <v>227</v>
      </c>
      <c r="F132" s="438">
        <v>0.69863890667186246</v>
      </c>
      <c r="G132" s="413">
        <v>251</v>
      </c>
    </row>
    <row r="133" spans="1:7">
      <c r="A133" s="7" t="s">
        <v>194</v>
      </c>
      <c r="B133" s="8" t="s">
        <v>195</v>
      </c>
      <c r="C133" s="276">
        <v>359.27</v>
      </c>
      <c r="D133" s="438">
        <v>1.0883179781223036</v>
      </c>
      <c r="E133" s="413">
        <v>391</v>
      </c>
      <c r="F133" s="438">
        <v>1.0883179781223036</v>
      </c>
      <c r="G133" s="413">
        <v>391</v>
      </c>
    </row>
    <row r="134" spans="1:7">
      <c r="A134" s="7" t="s">
        <v>200</v>
      </c>
      <c r="B134" s="8" t="s">
        <v>201</v>
      </c>
      <c r="C134" s="276">
        <v>359.27</v>
      </c>
      <c r="D134" s="438">
        <v>1.1495532607788015</v>
      </c>
      <c r="E134" s="413">
        <v>413</v>
      </c>
      <c r="F134" s="438">
        <v>1.3917109694658614</v>
      </c>
      <c r="G134" s="413">
        <v>500</v>
      </c>
    </row>
    <row r="135" spans="1:7">
      <c r="A135" s="7" t="s">
        <v>208</v>
      </c>
      <c r="B135" s="8" t="s">
        <v>209</v>
      </c>
      <c r="C135" s="276">
        <v>359.27</v>
      </c>
      <c r="D135" s="438">
        <v>1.0883179781223036</v>
      </c>
      <c r="E135" s="413">
        <v>391</v>
      </c>
      <c r="F135" s="438">
        <v>1.0883179781223036</v>
      </c>
      <c r="G135" s="413">
        <v>391</v>
      </c>
    </row>
    <row r="136" spans="1:7">
      <c r="A136" s="7" t="s">
        <v>212</v>
      </c>
      <c r="B136" s="8" t="s">
        <v>213</v>
      </c>
      <c r="C136" s="276">
        <v>359.27</v>
      </c>
      <c r="D136" s="438">
        <v>1.155120104656665</v>
      </c>
      <c r="E136" s="413">
        <v>415</v>
      </c>
      <c r="F136" s="438">
        <v>1.3917109694658614</v>
      </c>
      <c r="G136" s="413">
        <v>500</v>
      </c>
    </row>
    <row r="137" spans="1:7">
      <c r="A137" s="7" t="s">
        <v>216</v>
      </c>
      <c r="B137" s="8" t="s">
        <v>217</v>
      </c>
      <c r="C137" s="276">
        <v>359.27</v>
      </c>
      <c r="D137" s="438">
        <v>1.155120104656665</v>
      </c>
      <c r="E137" s="413">
        <v>415</v>
      </c>
      <c r="F137" s="438">
        <v>1.3917109694658614</v>
      </c>
      <c r="G137" s="413">
        <v>500</v>
      </c>
    </row>
    <row r="138" spans="1:7">
      <c r="A138" s="7" t="s">
        <v>224</v>
      </c>
      <c r="B138" s="8" t="s">
        <v>225</v>
      </c>
      <c r="C138" s="276">
        <v>359.27</v>
      </c>
      <c r="D138" s="438">
        <v>1.155120104656665</v>
      </c>
      <c r="E138" s="413">
        <v>415</v>
      </c>
      <c r="F138" s="438">
        <v>1.3917109694658614</v>
      </c>
      <c r="G138" s="413">
        <v>500</v>
      </c>
    </row>
    <row r="139" spans="1:7">
      <c r="A139" s="7" t="s">
        <v>232</v>
      </c>
      <c r="B139" s="8" t="s">
        <v>233</v>
      </c>
      <c r="C139" s="276">
        <v>359.27</v>
      </c>
      <c r="D139" s="438">
        <v>1.0409998051604643</v>
      </c>
      <c r="E139" s="413">
        <v>374</v>
      </c>
      <c r="F139" s="438">
        <v>1.155120104656665</v>
      </c>
      <c r="G139" s="413">
        <v>415</v>
      </c>
    </row>
    <row r="140" spans="1:7">
      <c r="A140" s="7" t="s">
        <v>953</v>
      </c>
      <c r="B140" s="8" t="s">
        <v>914</v>
      </c>
      <c r="C140" s="276">
        <v>359.27</v>
      </c>
      <c r="D140" s="438">
        <v>1.7619060873437806</v>
      </c>
      <c r="E140" s="413">
        <v>633</v>
      </c>
      <c r="F140" s="438">
        <v>2.0513819689926795</v>
      </c>
      <c r="G140" s="413">
        <v>737</v>
      </c>
    </row>
    <row r="141" spans="1:7">
      <c r="A141" s="442" t="s">
        <v>1790</v>
      </c>
      <c r="B141" s="443" t="s">
        <v>118</v>
      </c>
      <c r="C141" s="440">
        <v>359.27</v>
      </c>
      <c r="D141" s="445">
        <v>1.155120104656665</v>
      </c>
      <c r="E141" s="441">
        <v>415</v>
      </c>
      <c r="F141" s="445">
        <v>1.3917109694658614</v>
      </c>
      <c r="G141" s="441">
        <v>500</v>
      </c>
    </row>
  </sheetData>
  <autoFilter ref="A13:I141">
    <sortState ref="A16:I140">
      <sortCondition ref="B13:B140"/>
    </sortState>
  </autoFilter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54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213"/>
  <sheetViews>
    <sheetView tabSelected="1" workbookViewId="0">
      <selection activeCell="E19" sqref="E19"/>
    </sheetView>
  </sheetViews>
  <sheetFormatPr defaultColWidth="9.140625" defaultRowHeight="15"/>
  <cols>
    <col min="1" max="1" width="17.28515625" style="153" customWidth="1"/>
    <col min="2" max="2" width="64.140625" style="285" customWidth="1"/>
    <col min="3" max="3" width="24.42578125" style="285" customWidth="1"/>
    <col min="4" max="4" width="20.140625" style="349" customWidth="1"/>
    <col min="5" max="5" width="20.85546875" style="342" customWidth="1"/>
    <col min="6" max="6" width="20.140625" style="342" customWidth="1"/>
    <col min="7" max="16384" width="9.140625" style="153"/>
  </cols>
  <sheetData>
    <row r="1" spans="1:9">
      <c r="A1" s="162" t="s">
        <v>2112</v>
      </c>
      <c r="B1" s="103"/>
      <c r="C1" s="217"/>
      <c r="D1" s="109"/>
      <c r="E1" s="217"/>
      <c r="F1" s="279"/>
      <c r="G1" s="104"/>
      <c r="H1" s="105"/>
      <c r="I1" s="427"/>
    </row>
    <row r="2" spans="1:9">
      <c r="A2" s="164" t="s">
        <v>2100</v>
      </c>
      <c r="B2" s="103"/>
      <c r="C2" s="103"/>
      <c r="D2" s="104"/>
      <c r="E2" s="104"/>
      <c r="F2" s="105"/>
      <c r="G2" s="427"/>
    </row>
    <row r="3" spans="1:9">
      <c r="A3" s="164"/>
      <c r="B3" s="103"/>
      <c r="C3" s="217"/>
      <c r="D3" s="109"/>
      <c r="E3" s="217"/>
      <c r="F3" s="279"/>
      <c r="G3" s="104"/>
      <c r="H3" s="105"/>
      <c r="I3" s="427"/>
    </row>
    <row r="4" spans="1:9" s="1" customFormat="1" ht="12.75" customHeight="1">
      <c r="A4" s="164"/>
      <c r="B4" s="103"/>
      <c r="C4" s="217"/>
      <c r="D4" s="109"/>
      <c r="E4" s="217"/>
      <c r="F4" s="279"/>
      <c r="G4" s="109"/>
    </row>
    <row r="5" spans="1:9" s="1" customFormat="1" ht="12.75" customHeight="1">
      <c r="A5" s="3"/>
      <c r="C5" s="280"/>
      <c r="D5" s="230"/>
      <c r="E5" s="308"/>
      <c r="F5" s="106" t="s">
        <v>1189</v>
      </c>
    </row>
    <row r="6" spans="1:9" s="1" customFormat="1" ht="12.75" customHeight="1">
      <c r="A6" s="3"/>
      <c r="C6" s="280"/>
      <c r="D6" s="230"/>
      <c r="E6" s="308"/>
      <c r="F6" s="106" t="s">
        <v>634</v>
      </c>
    </row>
    <row r="7" spans="1:9" s="1" customFormat="1" ht="15" customHeight="1">
      <c r="A7" s="3"/>
      <c r="C7" s="280"/>
      <c r="D7" s="230"/>
      <c r="E7" s="308"/>
      <c r="F7" s="106" t="s">
        <v>1788</v>
      </c>
    </row>
    <row r="8" spans="1:9" s="1" customFormat="1" ht="12.75" customHeight="1">
      <c r="A8" s="4"/>
      <c r="C8" s="280"/>
      <c r="D8" s="230"/>
      <c r="E8" s="308"/>
      <c r="F8" s="106" t="s">
        <v>1969</v>
      </c>
    </row>
    <row r="9" spans="1:9" s="1" customFormat="1" ht="24.75" customHeight="1">
      <c r="A9" s="3"/>
      <c r="B9" s="3"/>
      <c r="C9" s="218"/>
      <c r="D9" s="219"/>
      <c r="E9" s="281"/>
      <c r="F9" s="308"/>
    </row>
    <row r="11" spans="1:9" s="1" customFormat="1" ht="48.75" customHeight="1">
      <c r="A11" s="546" t="s">
        <v>1179</v>
      </c>
      <c r="B11" s="546"/>
      <c r="C11" s="546"/>
      <c r="D11" s="546"/>
      <c r="E11" s="546"/>
      <c r="F11" s="546"/>
    </row>
    <row r="12" spans="1:9" s="1" customFormat="1" ht="14.25" customHeight="1">
      <c r="A12" s="516"/>
      <c r="B12" s="516"/>
      <c r="C12" s="518"/>
      <c r="D12" s="518"/>
      <c r="E12" s="518"/>
      <c r="F12" s="282" t="s">
        <v>636</v>
      </c>
    </row>
    <row r="13" spans="1:9" s="1" customFormat="1" ht="19.5" customHeight="1">
      <c r="A13" s="516"/>
      <c r="B13" s="516"/>
      <c r="C13" s="518"/>
      <c r="D13" s="518"/>
      <c r="E13" s="308"/>
      <c r="F13" s="281" t="s">
        <v>635</v>
      </c>
    </row>
    <row r="14" spans="1:9" s="1" customFormat="1" ht="19.5" customHeight="1">
      <c r="A14" s="540" t="s">
        <v>0</v>
      </c>
      <c r="B14" s="543" t="s">
        <v>299</v>
      </c>
      <c r="C14" s="540" t="s">
        <v>1511</v>
      </c>
      <c r="D14" s="540" t="s">
        <v>1508</v>
      </c>
      <c r="E14" s="547" t="s">
        <v>1507</v>
      </c>
      <c r="F14" s="549"/>
    </row>
    <row r="15" spans="1:9" s="1" customFormat="1" ht="36" customHeight="1">
      <c r="A15" s="542"/>
      <c r="B15" s="545"/>
      <c r="C15" s="542"/>
      <c r="D15" s="542"/>
      <c r="E15" s="123" t="s">
        <v>1115</v>
      </c>
      <c r="F15" s="123" t="s">
        <v>1188</v>
      </c>
    </row>
    <row r="16" spans="1:9" s="1" customFormat="1" ht="13.5" customHeight="1">
      <c r="A16" s="519"/>
      <c r="B16" s="520" t="s">
        <v>1190</v>
      </c>
      <c r="C16" s="520"/>
      <c r="D16" s="520"/>
      <c r="E16" s="123"/>
      <c r="F16" s="123"/>
    </row>
    <row r="17" spans="1:7" ht="36.75" customHeight="1">
      <c r="A17" s="8" t="s">
        <v>305</v>
      </c>
      <c r="B17" s="9" t="s">
        <v>1924</v>
      </c>
      <c r="C17" s="276">
        <v>2775.8599963798242</v>
      </c>
      <c r="D17" s="357">
        <f>E17/C17</f>
        <v>1.7025354326815754</v>
      </c>
      <c r="E17" s="113">
        <v>4726</v>
      </c>
      <c r="F17" s="113">
        <v>4726</v>
      </c>
      <c r="G17" s="341"/>
    </row>
    <row r="18" spans="1:7" ht="32.25" customHeight="1">
      <c r="A18" s="8" t="s">
        <v>306</v>
      </c>
      <c r="B18" s="9" t="s">
        <v>1925</v>
      </c>
      <c r="C18" s="276">
        <v>2775.8599963798242</v>
      </c>
      <c r="D18" s="357">
        <f t="shared" ref="D18:D19" si="0">E18/C18</f>
        <v>0.29360270368926872</v>
      </c>
      <c r="E18" s="113">
        <v>815</v>
      </c>
      <c r="F18" s="113">
        <v>815</v>
      </c>
      <c r="G18" s="341"/>
    </row>
    <row r="19" spans="1:7" ht="32.25" customHeight="1">
      <c r="A19" s="8" t="s">
        <v>1388</v>
      </c>
      <c r="B19" s="9" t="s">
        <v>1934</v>
      </c>
      <c r="C19" s="276">
        <v>2775.8599963798242</v>
      </c>
      <c r="D19" s="357">
        <f t="shared" si="0"/>
        <v>0.33323006246941539</v>
      </c>
      <c r="E19" s="113">
        <v>925</v>
      </c>
      <c r="F19" s="113">
        <v>925</v>
      </c>
      <c r="G19" s="341"/>
    </row>
    <row r="20" spans="1:7" ht="18" customHeight="1">
      <c r="A20" s="8"/>
      <c r="B20" s="519" t="s">
        <v>1191</v>
      </c>
      <c r="C20" s="519"/>
      <c r="D20" s="357" t="s">
        <v>1543</v>
      </c>
      <c r="E20" s="113"/>
      <c r="F20" s="113"/>
      <c r="G20" s="341"/>
    </row>
    <row r="21" spans="1:7" ht="27" customHeight="1">
      <c r="A21" s="8" t="s">
        <v>307</v>
      </c>
      <c r="B21" s="9" t="s">
        <v>1926</v>
      </c>
      <c r="C21" s="276">
        <v>3903.9000035974705</v>
      </c>
      <c r="D21" s="357">
        <f>E21/C21</f>
        <v>1.5369246124314042</v>
      </c>
      <c r="E21" s="113">
        <v>6000</v>
      </c>
      <c r="F21" s="113">
        <v>6000</v>
      </c>
      <c r="G21" s="341"/>
    </row>
    <row r="22" spans="1:7" ht="25.5" customHeight="1">
      <c r="A22" s="8" t="s">
        <v>308</v>
      </c>
      <c r="B22" s="9" t="s">
        <v>1928</v>
      </c>
      <c r="C22" s="276">
        <v>3903.9000035974705</v>
      </c>
      <c r="D22" s="357">
        <f t="shared" ref="D22:D23" si="1">E22/C22</f>
        <v>0.43469351121601552</v>
      </c>
      <c r="E22" s="113">
        <v>1697</v>
      </c>
      <c r="F22" s="113">
        <v>1697</v>
      </c>
      <c r="G22" s="341"/>
    </row>
    <row r="23" spans="1:7" ht="38.25" customHeight="1">
      <c r="A23" s="8" t="s">
        <v>1628</v>
      </c>
      <c r="B23" s="9" t="s">
        <v>1927</v>
      </c>
      <c r="C23" s="276">
        <v>3903.9000035974705</v>
      </c>
      <c r="D23" s="357">
        <f t="shared" si="1"/>
        <v>2.99316068271016</v>
      </c>
      <c r="E23" s="113">
        <v>11685</v>
      </c>
      <c r="F23" s="113">
        <v>11685</v>
      </c>
      <c r="G23" s="341"/>
    </row>
    <row r="24" spans="1:7" ht="25.5" customHeight="1">
      <c r="A24" s="8"/>
      <c r="B24" s="519" t="s">
        <v>1588</v>
      </c>
      <c r="C24" s="519"/>
      <c r="D24" s="357" t="s">
        <v>1543</v>
      </c>
      <c r="E24" s="113"/>
      <c r="F24" s="113"/>
      <c r="G24" s="341"/>
    </row>
    <row r="25" spans="1:7" ht="25.5" customHeight="1">
      <c r="A25" s="116" t="s">
        <v>1145</v>
      </c>
      <c r="B25" s="116" t="s">
        <v>1629</v>
      </c>
      <c r="C25" s="276">
        <v>537.37000285766248</v>
      </c>
      <c r="D25" s="357">
        <f>E25/C25</f>
        <v>1.0235033535090774</v>
      </c>
      <c r="E25" s="117">
        <v>550</v>
      </c>
      <c r="F25" s="117">
        <v>550</v>
      </c>
      <c r="G25" s="341"/>
    </row>
    <row r="26" spans="1:7" ht="25.5" customHeight="1">
      <c r="A26" s="116" t="s">
        <v>1146</v>
      </c>
      <c r="B26" s="116" t="s">
        <v>1630</v>
      </c>
      <c r="C26" s="276">
        <v>537.37000285766248</v>
      </c>
      <c r="D26" s="357">
        <f t="shared" ref="D26:D42" si="2">E26/C26</f>
        <v>0.81880268280726187</v>
      </c>
      <c r="E26" s="117">
        <v>440</v>
      </c>
      <c r="F26" s="117">
        <v>440</v>
      </c>
      <c r="G26" s="341"/>
    </row>
    <row r="27" spans="1:7" ht="24.75" customHeight="1">
      <c r="A27" s="116" t="s">
        <v>1147</v>
      </c>
      <c r="B27" s="116" t="s">
        <v>1631</v>
      </c>
      <c r="C27" s="276">
        <v>537.37000285766248</v>
      </c>
      <c r="D27" s="357">
        <f t="shared" si="2"/>
        <v>0.92115301815816952</v>
      </c>
      <c r="E27" s="117">
        <v>495</v>
      </c>
      <c r="F27" s="117">
        <v>495</v>
      </c>
      <c r="G27" s="341"/>
    </row>
    <row r="28" spans="1:7" ht="27" customHeight="1">
      <c r="A28" s="116" t="s">
        <v>1148</v>
      </c>
      <c r="B28" s="116" t="s">
        <v>1632</v>
      </c>
      <c r="C28" s="276">
        <v>537.37000285766248</v>
      </c>
      <c r="D28" s="357">
        <f t="shared" si="2"/>
        <v>0.92115301815816952</v>
      </c>
      <c r="E28" s="117">
        <v>495</v>
      </c>
      <c r="F28" s="117">
        <v>495</v>
      </c>
      <c r="G28" s="341"/>
    </row>
    <row r="29" spans="1:7" ht="25.5" customHeight="1">
      <c r="A29" s="116" t="s">
        <v>1149</v>
      </c>
      <c r="B29" s="116" t="s">
        <v>1633</v>
      </c>
      <c r="C29" s="276">
        <v>537.37000285766248</v>
      </c>
      <c r="D29" s="357">
        <f t="shared" si="2"/>
        <v>0.92115301815816952</v>
      </c>
      <c r="E29" s="117">
        <v>495</v>
      </c>
      <c r="F29" s="117">
        <v>495</v>
      </c>
      <c r="G29" s="341"/>
    </row>
    <row r="30" spans="1:7" ht="25.5" customHeight="1">
      <c r="A30" s="116" t="s">
        <v>1150</v>
      </c>
      <c r="B30" s="116" t="s">
        <v>1634</v>
      </c>
      <c r="C30" s="276">
        <v>537.37000285766248</v>
      </c>
      <c r="D30" s="357">
        <f t="shared" si="2"/>
        <v>0.92115301815816952</v>
      </c>
      <c r="E30" s="117">
        <v>495</v>
      </c>
      <c r="F30" s="117">
        <v>495</v>
      </c>
      <c r="G30" s="341"/>
    </row>
    <row r="31" spans="1:7" ht="25.5" customHeight="1">
      <c r="A31" s="116" t="s">
        <v>1151</v>
      </c>
      <c r="B31" s="116" t="s">
        <v>1635</v>
      </c>
      <c r="C31" s="276">
        <v>537.37000285766248</v>
      </c>
      <c r="D31" s="357">
        <f t="shared" si="2"/>
        <v>1.5352550302636159</v>
      </c>
      <c r="E31" s="117">
        <v>825</v>
      </c>
      <c r="F31" s="117">
        <v>825</v>
      </c>
      <c r="G31" s="341"/>
    </row>
    <row r="32" spans="1:7" ht="32.25" customHeight="1">
      <c r="A32" s="116" t="s">
        <v>1152</v>
      </c>
      <c r="B32" s="116" t="s">
        <v>1636</v>
      </c>
      <c r="C32" s="276">
        <v>537.37000285766248</v>
      </c>
      <c r="D32" s="357">
        <f t="shared" si="2"/>
        <v>1.5352550302636159</v>
      </c>
      <c r="E32" s="117">
        <v>825</v>
      </c>
      <c r="F32" s="117">
        <v>825</v>
      </c>
      <c r="G32" s="341"/>
    </row>
    <row r="33" spans="1:7" ht="25.5" customHeight="1">
      <c r="A33" s="116" t="s">
        <v>1153</v>
      </c>
      <c r="B33" s="116" t="s">
        <v>1637</v>
      </c>
      <c r="C33" s="276">
        <v>537.37000285766248</v>
      </c>
      <c r="D33" s="357">
        <f t="shared" si="2"/>
        <v>1.5352550302636159</v>
      </c>
      <c r="E33" s="117">
        <v>825</v>
      </c>
      <c r="F33" s="117">
        <v>825</v>
      </c>
      <c r="G33" s="341"/>
    </row>
    <row r="34" spans="1:7" ht="25.5" customHeight="1">
      <c r="A34" s="116" t="s">
        <v>1154</v>
      </c>
      <c r="B34" s="116" t="s">
        <v>1638</v>
      </c>
      <c r="C34" s="276">
        <v>537.37000285766248</v>
      </c>
      <c r="D34" s="357">
        <f t="shared" si="2"/>
        <v>1.5352550302636159</v>
      </c>
      <c r="E34" s="117">
        <v>825</v>
      </c>
      <c r="F34" s="117">
        <v>825</v>
      </c>
      <c r="G34" s="341"/>
    </row>
    <row r="35" spans="1:7" ht="33.75" customHeight="1">
      <c r="A35" s="116" t="s">
        <v>1155</v>
      </c>
      <c r="B35" s="116" t="s">
        <v>1639</v>
      </c>
      <c r="C35" s="276">
        <v>537.37000285766248</v>
      </c>
      <c r="D35" s="357">
        <f t="shared" si="2"/>
        <v>1.6897109908840766</v>
      </c>
      <c r="E35" s="117">
        <v>908</v>
      </c>
      <c r="F35" s="117">
        <v>908</v>
      </c>
      <c r="G35" s="341"/>
    </row>
    <row r="36" spans="1:7" ht="18.75" customHeight="1">
      <c r="A36" s="116" t="s">
        <v>1156</v>
      </c>
      <c r="B36" s="116" t="s">
        <v>1640</v>
      </c>
      <c r="C36" s="276">
        <v>537.37000285766248</v>
      </c>
      <c r="D36" s="357">
        <f t="shared" si="2"/>
        <v>2.460129878798182</v>
      </c>
      <c r="E36" s="117">
        <v>1322</v>
      </c>
      <c r="F36" s="117">
        <v>1322</v>
      </c>
      <c r="G36" s="341"/>
    </row>
    <row r="37" spans="1:7" ht="25.5" customHeight="1">
      <c r="A37" s="116" t="s">
        <v>1157</v>
      </c>
      <c r="B37" s="116" t="s">
        <v>1641</v>
      </c>
      <c r="C37" s="276">
        <v>537.37000285766248</v>
      </c>
      <c r="D37" s="357">
        <f t="shared" si="2"/>
        <v>1.7808958351057944</v>
      </c>
      <c r="E37" s="117">
        <v>957</v>
      </c>
      <c r="F37" s="117">
        <v>957</v>
      </c>
      <c r="G37" s="341"/>
    </row>
    <row r="38" spans="1:7" ht="25.5" customHeight="1">
      <c r="A38" s="116" t="s">
        <v>1158</v>
      </c>
      <c r="B38" s="116" t="s">
        <v>1642</v>
      </c>
      <c r="C38" s="276">
        <v>537.37000285766203</v>
      </c>
      <c r="D38" s="357">
        <f t="shared" si="2"/>
        <v>1.780895835105796</v>
      </c>
      <c r="E38" s="117">
        <v>957</v>
      </c>
      <c r="F38" s="117">
        <v>957</v>
      </c>
      <c r="G38" s="341"/>
    </row>
    <row r="39" spans="1:7" ht="35.25" customHeight="1">
      <c r="A39" s="116" t="s">
        <v>2081</v>
      </c>
      <c r="B39" s="116" t="s">
        <v>2085</v>
      </c>
      <c r="C39" s="276">
        <v>537.37000285766203</v>
      </c>
      <c r="D39" s="357">
        <f t="shared" si="2"/>
        <v>1.1909857204469274</v>
      </c>
      <c r="E39" s="117">
        <v>640</v>
      </c>
      <c r="F39" s="117">
        <v>640</v>
      </c>
      <c r="G39" s="341"/>
    </row>
    <row r="40" spans="1:7" ht="33" customHeight="1">
      <c r="A40" s="116" t="s">
        <v>2082</v>
      </c>
      <c r="B40" s="116" t="s">
        <v>2090</v>
      </c>
      <c r="C40" s="276">
        <v>537.37000285766203</v>
      </c>
      <c r="D40" s="357">
        <f t="shared" si="2"/>
        <v>1.4682620834884776</v>
      </c>
      <c r="E40" s="117">
        <v>789</v>
      </c>
      <c r="F40" s="117">
        <v>789</v>
      </c>
      <c r="G40" s="341"/>
    </row>
    <row r="41" spans="1:7" ht="31.5" customHeight="1">
      <c r="A41" s="116" t="s">
        <v>2083</v>
      </c>
      <c r="B41" s="116" t="s">
        <v>2089</v>
      </c>
      <c r="C41" s="276">
        <v>537.37000285766203</v>
      </c>
      <c r="D41" s="357">
        <f t="shared" si="2"/>
        <v>1.7436775313418296</v>
      </c>
      <c r="E41" s="117">
        <v>937</v>
      </c>
      <c r="F41" s="117">
        <v>937</v>
      </c>
      <c r="G41" s="341"/>
    </row>
    <row r="42" spans="1:7" ht="36.75" customHeight="1">
      <c r="A42" s="116" t="s">
        <v>2084</v>
      </c>
      <c r="B42" s="116" t="s">
        <v>2088</v>
      </c>
      <c r="C42" s="276">
        <v>537.37000285766203</v>
      </c>
      <c r="D42" s="357">
        <f t="shared" si="2"/>
        <v>2.0321193855125697</v>
      </c>
      <c r="E42" s="117">
        <v>1092</v>
      </c>
      <c r="F42" s="117">
        <v>1092</v>
      </c>
      <c r="G42" s="341"/>
    </row>
    <row r="43" spans="1:7" ht="17.25" customHeight="1">
      <c r="A43" s="116"/>
      <c r="B43" s="145" t="s">
        <v>1192</v>
      </c>
      <c r="C43" s="145"/>
      <c r="D43" s="357" t="s">
        <v>1543</v>
      </c>
      <c r="E43" s="117"/>
      <c r="F43" s="117"/>
      <c r="G43" s="341"/>
    </row>
    <row r="44" spans="1:7" ht="15.75">
      <c r="A44" s="116" t="s">
        <v>1159</v>
      </c>
      <c r="B44" s="116" t="s">
        <v>1643</v>
      </c>
      <c r="C44" s="276">
        <v>1008.2399843068368</v>
      </c>
      <c r="D44" s="357">
        <f>E44/C44</f>
        <v>1.0205903515197681</v>
      </c>
      <c r="E44" s="117">
        <v>1029</v>
      </c>
      <c r="F44" s="117">
        <v>1029</v>
      </c>
      <c r="G44" s="341"/>
    </row>
    <row r="45" spans="1:7" ht="15.75">
      <c r="A45" s="116" t="s">
        <v>1161</v>
      </c>
      <c r="B45" s="116" t="s">
        <v>1644</v>
      </c>
      <c r="C45" s="276">
        <v>1008.2399843068368</v>
      </c>
      <c r="D45" s="357">
        <f t="shared" ref="D45:D50" si="3">E45/C45</f>
        <v>1.0047211137896259</v>
      </c>
      <c r="E45" s="117">
        <v>1013</v>
      </c>
      <c r="F45" s="117">
        <v>1013</v>
      </c>
      <c r="G45" s="341"/>
    </row>
    <row r="46" spans="1:7" ht="15.75">
      <c r="A46" s="116" t="s">
        <v>1163</v>
      </c>
      <c r="B46" s="116" t="s">
        <v>1645</v>
      </c>
      <c r="C46" s="276">
        <v>1008.2399843068368</v>
      </c>
      <c r="D46" s="357">
        <f t="shared" si="3"/>
        <v>1.2080457222070724</v>
      </c>
      <c r="E46" s="117">
        <v>1218</v>
      </c>
      <c r="F46" s="117">
        <v>1218</v>
      </c>
      <c r="G46" s="341"/>
    </row>
    <row r="47" spans="1:7" ht="15.75">
      <c r="A47" s="116" t="s">
        <v>1165</v>
      </c>
      <c r="B47" s="116" t="s">
        <v>1646</v>
      </c>
      <c r="C47" s="276">
        <v>1008.2399843068368</v>
      </c>
      <c r="D47" s="357">
        <f t="shared" si="3"/>
        <v>0.69824646012625524</v>
      </c>
      <c r="E47" s="117">
        <v>704</v>
      </c>
      <c r="F47" s="117">
        <v>704</v>
      </c>
      <c r="G47" s="341"/>
    </row>
    <row r="48" spans="1:7" ht="15.75">
      <c r="A48" s="116" t="s">
        <v>1167</v>
      </c>
      <c r="B48" s="116" t="s">
        <v>1647</v>
      </c>
      <c r="C48" s="276">
        <v>1008.2399843068368</v>
      </c>
      <c r="D48" s="357">
        <f t="shared" si="3"/>
        <v>0.69824646012625524</v>
      </c>
      <c r="E48" s="117">
        <v>704</v>
      </c>
      <c r="F48" s="117">
        <v>704</v>
      </c>
      <c r="G48" s="341"/>
    </row>
    <row r="49" spans="1:7" ht="15.75">
      <c r="A49" s="116" t="s">
        <v>1382</v>
      </c>
      <c r="B49" s="116" t="s">
        <v>1648</v>
      </c>
      <c r="C49" s="276">
        <v>1008.2399843068368</v>
      </c>
      <c r="D49" s="357">
        <f t="shared" si="3"/>
        <v>1.8745537068730433</v>
      </c>
      <c r="E49" s="117">
        <v>1890</v>
      </c>
      <c r="F49" s="117">
        <v>1890</v>
      </c>
      <c r="G49" s="341"/>
    </row>
    <row r="50" spans="1:7" ht="15.75">
      <c r="A50" s="116" t="s">
        <v>1383</v>
      </c>
      <c r="B50" s="116" t="s">
        <v>1649</v>
      </c>
      <c r="C50" s="276">
        <v>1008.2399843068368</v>
      </c>
      <c r="D50" s="357">
        <f t="shared" si="3"/>
        <v>0.6774180856054437</v>
      </c>
      <c r="E50" s="117">
        <v>683</v>
      </c>
      <c r="F50" s="117">
        <v>683</v>
      </c>
      <c r="G50" s="341"/>
    </row>
    <row r="51" spans="1:7" ht="25.5">
      <c r="A51" s="116"/>
      <c r="B51" s="145" t="s">
        <v>1193</v>
      </c>
      <c r="C51" s="145"/>
      <c r="D51" s="357" t="s">
        <v>1543</v>
      </c>
      <c r="E51" s="117"/>
      <c r="F51" s="117"/>
      <c r="G51" s="341"/>
    </row>
    <row r="52" spans="1:7" s="124" customFormat="1" ht="35.25" customHeight="1">
      <c r="A52" s="116" t="s">
        <v>1379</v>
      </c>
      <c r="B52" s="146" t="s">
        <v>1650</v>
      </c>
      <c r="C52" s="276">
        <v>8926.2295145002208</v>
      </c>
      <c r="D52" s="357">
        <f>E52/C52</f>
        <v>0.76616896180972949</v>
      </c>
      <c r="E52" s="283">
        <v>6839</v>
      </c>
      <c r="F52" s="283">
        <v>6839</v>
      </c>
      <c r="G52" s="341"/>
    </row>
    <row r="53" spans="1:7" s="124" customFormat="1" ht="35.25" customHeight="1">
      <c r="A53" s="116" t="s">
        <v>1375</v>
      </c>
      <c r="B53" s="146" t="s">
        <v>1651</v>
      </c>
      <c r="C53" s="276">
        <v>8926.2295145002208</v>
      </c>
      <c r="D53" s="357">
        <f t="shared" ref="D53:D71" si="4">E53/C53</f>
        <v>0.5245215790602652</v>
      </c>
      <c r="E53" s="283">
        <v>4682</v>
      </c>
      <c r="F53" s="283">
        <v>4682</v>
      </c>
      <c r="G53" s="341"/>
    </row>
    <row r="54" spans="1:7" s="124" customFormat="1" ht="35.25" customHeight="1">
      <c r="A54" s="116" t="s">
        <v>1376</v>
      </c>
      <c r="B54" s="146" t="s">
        <v>1652</v>
      </c>
      <c r="C54" s="276">
        <v>8926.2295145002208</v>
      </c>
      <c r="D54" s="357">
        <f t="shared" si="4"/>
        <v>0.75608631718875041</v>
      </c>
      <c r="E54" s="283">
        <v>6749</v>
      </c>
      <c r="F54" s="283">
        <v>6749</v>
      </c>
      <c r="G54" s="341"/>
    </row>
    <row r="55" spans="1:7" s="124" customFormat="1" ht="35.25" customHeight="1">
      <c r="A55" s="116" t="s">
        <v>1377</v>
      </c>
      <c r="B55" s="146" t="s">
        <v>1653</v>
      </c>
      <c r="C55" s="276">
        <v>8926.2295145002208</v>
      </c>
      <c r="D55" s="357">
        <f t="shared" si="4"/>
        <v>0.75608631718875041</v>
      </c>
      <c r="E55" s="283">
        <v>6749</v>
      </c>
      <c r="F55" s="283">
        <v>6749</v>
      </c>
      <c r="G55" s="341"/>
    </row>
    <row r="56" spans="1:7" s="124" customFormat="1" ht="35.25" customHeight="1">
      <c r="A56" s="116" t="s">
        <v>1378</v>
      </c>
      <c r="B56" s="146" t="s">
        <v>1654</v>
      </c>
      <c r="C56" s="276">
        <v>8926.2295145002208</v>
      </c>
      <c r="D56" s="357">
        <f t="shared" si="4"/>
        <v>0.91382369081473369</v>
      </c>
      <c r="E56" s="283">
        <v>8157</v>
      </c>
      <c r="F56" s="283">
        <v>8157</v>
      </c>
      <c r="G56" s="341"/>
    </row>
    <row r="57" spans="1:7" s="124" customFormat="1" ht="35.25" customHeight="1">
      <c r="A57" s="116" t="s">
        <v>1381</v>
      </c>
      <c r="B57" s="146" t="s">
        <v>1655</v>
      </c>
      <c r="C57" s="276">
        <v>8926.2295145002208</v>
      </c>
      <c r="D57" s="357">
        <f t="shared" si="4"/>
        <v>0.75608631718875041</v>
      </c>
      <c r="E57" s="283">
        <v>6749</v>
      </c>
      <c r="F57" s="283">
        <v>6749</v>
      </c>
      <c r="G57" s="341"/>
    </row>
    <row r="58" spans="1:7" s="124" customFormat="1" ht="35.25" customHeight="1">
      <c r="A58" s="116" t="s">
        <v>1373</v>
      </c>
      <c r="B58" s="146" t="s">
        <v>1656</v>
      </c>
      <c r="C58" s="276">
        <v>8926.2295145002208</v>
      </c>
      <c r="D58" s="357">
        <f t="shared" si="4"/>
        <v>0.41898989869401787</v>
      </c>
      <c r="E58" s="283">
        <v>3740</v>
      </c>
      <c r="F58" s="283">
        <v>3740</v>
      </c>
      <c r="G58" s="341"/>
    </row>
    <row r="59" spans="1:7" s="124" customFormat="1" ht="35.25" customHeight="1">
      <c r="A59" s="116" t="s">
        <v>1374</v>
      </c>
      <c r="B59" s="146" t="s">
        <v>1657</v>
      </c>
      <c r="C59" s="276">
        <v>8926.2295145002208</v>
      </c>
      <c r="D59" s="357">
        <f t="shared" si="4"/>
        <v>0.41898989869401787</v>
      </c>
      <c r="E59" s="283">
        <v>3740</v>
      </c>
      <c r="F59" s="283">
        <v>3740</v>
      </c>
      <c r="G59" s="341"/>
    </row>
    <row r="60" spans="1:7" s="124" customFormat="1" ht="35.25" customHeight="1">
      <c r="A60" s="116" t="s">
        <v>1380</v>
      </c>
      <c r="B60" s="146" t="s">
        <v>1658</v>
      </c>
      <c r="C60" s="276">
        <v>8926.2295145002208</v>
      </c>
      <c r="D60" s="357">
        <f t="shared" si="4"/>
        <v>0.75597428780407294</v>
      </c>
      <c r="E60" s="283">
        <v>6748</v>
      </c>
      <c r="F60" s="283">
        <v>6748</v>
      </c>
      <c r="G60" s="341"/>
    </row>
    <row r="61" spans="1:7" s="124" customFormat="1" ht="35.25" customHeight="1">
      <c r="A61" s="116" t="s">
        <v>1386</v>
      </c>
      <c r="B61" s="146" t="s">
        <v>1659</v>
      </c>
      <c r="C61" s="276">
        <v>8926.2295145002208</v>
      </c>
      <c r="D61" s="357">
        <f t="shared" si="4"/>
        <v>0.41988613377143824</v>
      </c>
      <c r="E61" s="283">
        <v>3748</v>
      </c>
      <c r="F61" s="283">
        <v>3748</v>
      </c>
      <c r="G61" s="341"/>
    </row>
    <row r="62" spans="1:7" s="124" customFormat="1" ht="35.25" customHeight="1">
      <c r="A62" s="116" t="s">
        <v>1535</v>
      </c>
      <c r="B62" s="146" t="s">
        <v>1660</v>
      </c>
      <c r="C62" s="276">
        <v>8926.2295145002208</v>
      </c>
      <c r="D62" s="357">
        <f t="shared" si="4"/>
        <v>1.2371404949941283</v>
      </c>
      <c r="E62" s="283">
        <v>11043</v>
      </c>
      <c r="F62" s="283">
        <v>11043</v>
      </c>
      <c r="G62" s="341"/>
    </row>
    <row r="63" spans="1:7" s="124" customFormat="1" ht="35.25" customHeight="1">
      <c r="A63" s="116" t="s">
        <v>1536</v>
      </c>
      <c r="B63" s="146" t="s">
        <v>1661</v>
      </c>
      <c r="C63" s="276">
        <v>8926.2295145002208</v>
      </c>
      <c r="D63" s="357">
        <f t="shared" si="4"/>
        <v>1.129144168164975</v>
      </c>
      <c r="E63" s="283">
        <v>10079</v>
      </c>
      <c r="F63" s="283">
        <v>10079</v>
      </c>
      <c r="G63" s="341"/>
    </row>
    <row r="64" spans="1:7" s="124" customFormat="1" ht="35.25" customHeight="1">
      <c r="A64" s="116" t="s">
        <v>1542</v>
      </c>
      <c r="B64" s="146" t="s">
        <v>1662</v>
      </c>
      <c r="C64" s="276">
        <v>8926.2295145002208</v>
      </c>
      <c r="D64" s="357">
        <f t="shared" si="4"/>
        <v>1.4414820926459702</v>
      </c>
      <c r="E64" s="283">
        <v>12867</v>
      </c>
      <c r="F64" s="283">
        <v>12867</v>
      </c>
      <c r="G64" s="341"/>
    </row>
    <row r="65" spans="1:9" s="124" customFormat="1" ht="35.25" customHeight="1">
      <c r="A65" s="116" t="s">
        <v>1688</v>
      </c>
      <c r="B65" s="146" t="s">
        <v>1717</v>
      </c>
      <c r="C65" s="276">
        <v>8926.2295145002208</v>
      </c>
      <c r="D65" s="357">
        <f t="shared" si="4"/>
        <v>1.4414820926459702</v>
      </c>
      <c r="E65" s="283">
        <v>12867</v>
      </c>
      <c r="F65" s="283">
        <v>12867</v>
      </c>
      <c r="G65" s="341"/>
    </row>
    <row r="66" spans="1:9" s="124" customFormat="1" ht="35.25" customHeight="1">
      <c r="A66" s="116" t="s">
        <v>1692</v>
      </c>
      <c r="B66" s="146" t="s">
        <v>1718</v>
      </c>
      <c r="C66" s="276">
        <v>8926.2295145002208</v>
      </c>
      <c r="D66" s="357">
        <f t="shared" si="4"/>
        <v>1.1992745629731181</v>
      </c>
      <c r="E66" s="283">
        <v>10705</v>
      </c>
      <c r="F66" s="283">
        <v>10705</v>
      </c>
      <c r="G66" s="341"/>
    </row>
    <row r="67" spans="1:9" s="124" customFormat="1" ht="45" customHeight="1" thickBot="1">
      <c r="A67" s="116" t="s">
        <v>1689</v>
      </c>
      <c r="B67" s="146" t="s">
        <v>1719</v>
      </c>
      <c r="C67" s="276">
        <v>8926.2295145002208</v>
      </c>
      <c r="D67" s="357">
        <f t="shared" si="4"/>
        <v>1.5920495856525905</v>
      </c>
      <c r="E67" s="283">
        <v>14211</v>
      </c>
      <c r="F67" s="283">
        <v>14211</v>
      </c>
      <c r="G67" s="341"/>
    </row>
    <row r="68" spans="1:9" s="124" customFormat="1" ht="50.25" customHeight="1" thickBot="1">
      <c r="A68" s="116" t="s">
        <v>1690</v>
      </c>
      <c r="B68" s="146" t="s">
        <v>1720</v>
      </c>
      <c r="C68" s="276">
        <v>8926.2295145002208</v>
      </c>
      <c r="D68" s="357">
        <f t="shared" si="4"/>
        <v>1.2083489431319991</v>
      </c>
      <c r="E68" s="283">
        <v>10786</v>
      </c>
      <c r="F68" s="283">
        <v>10786</v>
      </c>
      <c r="G68" s="341"/>
      <c r="I68" s="514"/>
    </row>
    <row r="69" spans="1:9" s="124" customFormat="1" ht="35.25" customHeight="1">
      <c r="A69" s="116" t="s">
        <v>1691</v>
      </c>
      <c r="B69" s="146" t="s">
        <v>1721</v>
      </c>
      <c r="C69" s="276">
        <v>8926.2295145002208</v>
      </c>
      <c r="D69" s="357">
        <f t="shared" si="4"/>
        <v>1.1814618908093883</v>
      </c>
      <c r="E69" s="283">
        <v>10546</v>
      </c>
      <c r="F69" s="283">
        <v>10546</v>
      </c>
      <c r="G69" s="341"/>
    </row>
    <row r="70" spans="1:9" s="124" customFormat="1" ht="35.25" customHeight="1">
      <c r="A70" s="116" t="s">
        <v>1974</v>
      </c>
      <c r="B70" s="146" t="s">
        <v>1975</v>
      </c>
      <c r="C70" s="276">
        <v>8926.2295145002208</v>
      </c>
      <c r="D70" s="357">
        <f t="shared" si="4"/>
        <v>0.33082277295279006</v>
      </c>
      <c r="E70" s="283">
        <v>2953</v>
      </c>
      <c r="F70" s="283">
        <v>2953</v>
      </c>
      <c r="G70" s="341"/>
    </row>
    <row r="71" spans="1:9" s="124" customFormat="1" ht="35.25" customHeight="1">
      <c r="A71" s="116" t="s">
        <v>1537</v>
      </c>
      <c r="B71" s="146" t="s">
        <v>1663</v>
      </c>
      <c r="C71" s="276">
        <v>8926.2295145002208</v>
      </c>
      <c r="D71" s="357">
        <f t="shared" si="4"/>
        <v>2.0837465550023349</v>
      </c>
      <c r="E71" s="283">
        <v>18600</v>
      </c>
      <c r="F71" s="283">
        <v>18600</v>
      </c>
      <c r="G71" s="341"/>
    </row>
    <row r="72" spans="1:9" ht="25.5" customHeight="1">
      <c r="A72" s="116"/>
      <c r="B72" s="145" t="s">
        <v>1402</v>
      </c>
      <c r="C72" s="145"/>
      <c r="D72" s="357" t="s">
        <v>1543</v>
      </c>
      <c r="E72" s="283"/>
      <c r="F72" s="283"/>
      <c r="G72" s="341"/>
    </row>
    <row r="73" spans="1:9" ht="25.5" customHeight="1">
      <c r="A73" s="409" t="s">
        <v>1524</v>
      </c>
      <c r="B73" s="407" t="s">
        <v>1202</v>
      </c>
      <c r="C73" s="276">
        <v>2207.2600424309312</v>
      </c>
      <c r="D73" s="446">
        <f>E73/C73</f>
        <v>1.0134736990646174</v>
      </c>
      <c r="E73" s="283">
        <v>2237</v>
      </c>
      <c r="F73" s="283">
        <v>2237</v>
      </c>
      <c r="G73" s="341"/>
    </row>
    <row r="74" spans="1:9" ht="25.5" customHeight="1">
      <c r="A74" s="409" t="s">
        <v>1405</v>
      </c>
      <c r="B74" s="116" t="s">
        <v>1664</v>
      </c>
      <c r="C74" s="276">
        <v>2207.2600424309312</v>
      </c>
      <c r="D74" s="446">
        <f t="shared" ref="D74:D85" si="5">E74/C74</f>
        <v>3.0984115457768966</v>
      </c>
      <c r="E74" s="283">
        <v>6839</v>
      </c>
      <c r="F74" s="283">
        <v>6839</v>
      </c>
      <c r="G74" s="341"/>
    </row>
    <row r="75" spans="1:9" ht="25.5" customHeight="1">
      <c r="A75" s="409" t="s">
        <v>1403</v>
      </c>
      <c r="B75" s="116" t="s">
        <v>1665</v>
      </c>
      <c r="C75" s="276">
        <v>2207.2600424309312</v>
      </c>
      <c r="D75" s="446">
        <f t="shared" si="5"/>
        <v>3.0576370116169431</v>
      </c>
      <c r="E75" s="283">
        <v>6749</v>
      </c>
      <c r="F75" s="283">
        <v>6749</v>
      </c>
      <c r="G75" s="341"/>
    </row>
    <row r="76" spans="1:9" ht="25.5" customHeight="1">
      <c r="A76" s="409" t="s">
        <v>1404</v>
      </c>
      <c r="B76" s="116" t="s">
        <v>1666</v>
      </c>
      <c r="C76" s="276">
        <v>2207.2600424309312</v>
      </c>
      <c r="D76" s="446">
        <f t="shared" si="5"/>
        <v>3.0571839612373881</v>
      </c>
      <c r="E76" s="283">
        <v>6748</v>
      </c>
      <c r="F76" s="283">
        <v>6748</v>
      </c>
      <c r="G76" s="341"/>
    </row>
    <row r="77" spans="1:9" s="124" customFormat="1" ht="38.25" customHeight="1">
      <c r="A77" s="409" t="s">
        <v>1124</v>
      </c>
      <c r="B77" s="116" t="s">
        <v>1197</v>
      </c>
      <c r="C77" s="276">
        <v>2207.2600424309312</v>
      </c>
      <c r="D77" s="446">
        <f t="shared" si="5"/>
        <v>0.29493579709032897</v>
      </c>
      <c r="E77" s="117">
        <v>651</v>
      </c>
      <c r="F77" s="117">
        <v>651</v>
      </c>
      <c r="G77" s="341"/>
    </row>
    <row r="78" spans="1:9" s="124" customFormat="1" ht="32.25" customHeight="1">
      <c r="A78" s="409" t="s">
        <v>1125</v>
      </c>
      <c r="B78" s="116" t="s">
        <v>1198</v>
      </c>
      <c r="C78" s="276">
        <v>2207.2600424309312</v>
      </c>
      <c r="D78" s="446">
        <f t="shared" si="5"/>
        <v>0.37150131123513019</v>
      </c>
      <c r="E78" s="117">
        <v>820</v>
      </c>
      <c r="F78" s="117">
        <v>820</v>
      </c>
      <c r="G78" s="341"/>
    </row>
    <row r="79" spans="1:9" s="124" customFormat="1" ht="34.5" customHeight="1">
      <c r="A79" s="409" t="s">
        <v>1126</v>
      </c>
      <c r="B79" s="116" t="s">
        <v>1199</v>
      </c>
      <c r="C79" s="276">
        <v>2207.2600424309312</v>
      </c>
      <c r="D79" s="446">
        <f t="shared" si="5"/>
        <v>0.44398937196393606</v>
      </c>
      <c r="E79" s="117">
        <v>980</v>
      </c>
      <c r="F79" s="117">
        <v>980</v>
      </c>
      <c r="G79" s="341"/>
    </row>
    <row r="80" spans="1:9" s="124" customFormat="1" ht="28.5" customHeight="1">
      <c r="A80" s="409" t="s">
        <v>1127</v>
      </c>
      <c r="B80" s="116" t="s">
        <v>1200</v>
      </c>
      <c r="C80" s="276">
        <v>2207.2600424309312</v>
      </c>
      <c r="D80" s="446">
        <f t="shared" si="5"/>
        <v>0.55498671495492002</v>
      </c>
      <c r="E80" s="117">
        <v>1225</v>
      </c>
      <c r="F80" s="117">
        <v>1225</v>
      </c>
      <c r="G80" s="341"/>
    </row>
    <row r="81" spans="1:7" s="124" customFormat="1" ht="37.5" customHeight="1">
      <c r="A81" s="409" t="s">
        <v>1128</v>
      </c>
      <c r="B81" s="116" t="s">
        <v>1201</v>
      </c>
      <c r="C81" s="276">
        <v>2207.2600424309312</v>
      </c>
      <c r="D81" s="446">
        <f t="shared" si="5"/>
        <v>0.65465779845702821</v>
      </c>
      <c r="E81" s="117">
        <v>1445</v>
      </c>
      <c r="F81" s="117">
        <v>1445</v>
      </c>
      <c r="G81" s="341"/>
    </row>
    <row r="82" spans="1:7" s="124" customFormat="1" ht="37.5" customHeight="1">
      <c r="A82" s="409" t="s">
        <v>1686</v>
      </c>
      <c r="B82" s="116" t="s">
        <v>1687</v>
      </c>
      <c r="C82" s="276">
        <v>2207.2600424309312</v>
      </c>
      <c r="D82" s="446">
        <f t="shared" si="5"/>
        <v>1.0873209109320883</v>
      </c>
      <c r="E82" s="117">
        <v>2400</v>
      </c>
      <c r="F82" s="117">
        <v>2400</v>
      </c>
      <c r="G82" s="341"/>
    </row>
    <row r="83" spans="1:7" s="124" customFormat="1" ht="30" customHeight="1">
      <c r="A83" s="410" t="s">
        <v>951</v>
      </c>
      <c r="B83" s="9" t="s">
        <v>1550</v>
      </c>
      <c r="C83" s="276">
        <v>2207.2600424309312</v>
      </c>
      <c r="D83" s="446">
        <f t="shared" si="5"/>
        <v>0.56812517596201617</v>
      </c>
      <c r="E83" s="117">
        <v>1254</v>
      </c>
      <c r="F83" s="117">
        <v>1254</v>
      </c>
      <c r="G83" s="341"/>
    </row>
    <row r="84" spans="1:7" s="124" customFormat="1" ht="30" customHeight="1">
      <c r="A84" s="410" t="s">
        <v>1574</v>
      </c>
      <c r="B84" s="9" t="s">
        <v>1552</v>
      </c>
      <c r="C84" s="276">
        <v>2207.2600424309312</v>
      </c>
      <c r="D84" s="446">
        <f t="shared" si="5"/>
        <v>0.33208592821384197</v>
      </c>
      <c r="E84" s="117">
        <v>733</v>
      </c>
      <c r="F84" s="117">
        <v>733</v>
      </c>
      <c r="G84" s="341"/>
    </row>
    <row r="85" spans="1:7" s="124" customFormat="1" ht="51" customHeight="1">
      <c r="A85" s="410" t="s">
        <v>1553</v>
      </c>
      <c r="B85" s="9" t="s">
        <v>1554</v>
      </c>
      <c r="C85" s="276">
        <v>2207.2600424309312</v>
      </c>
      <c r="D85" s="446">
        <f t="shared" si="5"/>
        <v>0.38735807451955645</v>
      </c>
      <c r="E85" s="117">
        <v>855</v>
      </c>
      <c r="F85" s="117">
        <v>855</v>
      </c>
      <c r="G85" s="341"/>
    </row>
    <row r="86" spans="1:7" s="124" customFormat="1" ht="19.5" customHeight="1">
      <c r="A86" s="410"/>
      <c r="B86" s="519" t="s">
        <v>2026</v>
      </c>
      <c r="C86" s="276"/>
      <c r="D86" s="446"/>
      <c r="E86" s="117"/>
      <c r="F86" s="117"/>
      <c r="G86" s="341"/>
    </row>
    <row r="87" spans="1:7" s="124" customFormat="1" ht="39" customHeight="1">
      <c r="A87" s="410" t="s">
        <v>2027</v>
      </c>
      <c r="B87" s="9" t="s">
        <v>2028</v>
      </c>
      <c r="C87" s="276">
        <v>656</v>
      </c>
      <c r="D87" s="446">
        <v>1</v>
      </c>
      <c r="E87" s="117">
        <v>656</v>
      </c>
      <c r="F87" s="117">
        <v>656</v>
      </c>
      <c r="G87" s="341"/>
    </row>
    <row r="88" spans="1:7" s="124" customFormat="1" ht="39" customHeight="1">
      <c r="A88" s="410" t="s">
        <v>2029</v>
      </c>
      <c r="B88" s="9" t="s">
        <v>2030</v>
      </c>
      <c r="C88" s="276">
        <v>656</v>
      </c>
      <c r="D88" s="446">
        <v>1</v>
      </c>
      <c r="E88" s="117">
        <v>656</v>
      </c>
      <c r="F88" s="117">
        <v>656</v>
      </c>
      <c r="G88" s="341"/>
    </row>
    <row r="89" spans="1:7" s="124" customFormat="1" ht="39" customHeight="1">
      <c r="A89" s="410" t="s">
        <v>2031</v>
      </c>
      <c r="B89" s="9" t="s">
        <v>2032</v>
      </c>
      <c r="C89" s="276">
        <v>656</v>
      </c>
      <c r="D89" s="446">
        <v>1</v>
      </c>
      <c r="E89" s="117">
        <v>656</v>
      </c>
      <c r="F89" s="117">
        <v>656</v>
      </c>
      <c r="G89" s="341"/>
    </row>
    <row r="90" spans="1:7" s="124" customFormat="1" ht="39" customHeight="1">
      <c r="A90" s="410" t="s">
        <v>2033</v>
      </c>
      <c r="B90" s="9" t="s">
        <v>2034</v>
      </c>
      <c r="C90" s="276">
        <v>656</v>
      </c>
      <c r="D90" s="446">
        <v>1</v>
      </c>
      <c r="E90" s="117">
        <v>656</v>
      </c>
      <c r="F90" s="117">
        <v>656</v>
      </c>
      <c r="G90" s="341"/>
    </row>
    <row r="91" spans="1:7" s="124" customFormat="1" ht="39" customHeight="1">
      <c r="A91" s="410" t="s">
        <v>2035</v>
      </c>
      <c r="B91" s="9" t="s">
        <v>2036</v>
      </c>
      <c r="C91" s="276">
        <v>656</v>
      </c>
      <c r="D91" s="446">
        <v>1</v>
      </c>
      <c r="E91" s="117">
        <v>656</v>
      </c>
      <c r="F91" s="117">
        <v>656</v>
      </c>
      <c r="G91" s="341"/>
    </row>
    <row r="92" spans="1:7" s="124" customFormat="1" ht="39" customHeight="1">
      <c r="A92" s="410" t="s">
        <v>2037</v>
      </c>
      <c r="B92" s="9" t="s">
        <v>2038</v>
      </c>
      <c r="C92" s="276">
        <v>656</v>
      </c>
      <c r="D92" s="446">
        <v>1</v>
      </c>
      <c r="E92" s="117">
        <v>656</v>
      </c>
      <c r="F92" s="117">
        <v>656</v>
      </c>
      <c r="G92" s="341"/>
    </row>
    <row r="93" spans="1:7" s="124" customFormat="1" ht="39" customHeight="1">
      <c r="A93" s="410" t="s">
        <v>2039</v>
      </c>
      <c r="B93" s="9" t="s">
        <v>2040</v>
      </c>
      <c r="C93" s="276">
        <v>656</v>
      </c>
      <c r="D93" s="446">
        <v>1</v>
      </c>
      <c r="E93" s="117">
        <v>656</v>
      </c>
      <c r="F93" s="117">
        <v>656</v>
      </c>
      <c r="G93" s="341"/>
    </row>
    <row r="94" spans="1:7" s="124" customFormat="1" ht="39" customHeight="1">
      <c r="A94" s="410" t="s">
        <v>2041</v>
      </c>
      <c r="B94" s="9" t="s">
        <v>2042</v>
      </c>
      <c r="C94" s="276">
        <v>656</v>
      </c>
      <c r="D94" s="446">
        <v>1</v>
      </c>
      <c r="E94" s="117">
        <v>656</v>
      </c>
      <c r="F94" s="117">
        <v>656</v>
      </c>
      <c r="G94" s="341"/>
    </row>
    <row r="95" spans="1:7" s="124" customFormat="1" ht="39" customHeight="1">
      <c r="A95" s="410" t="s">
        <v>2043</v>
      </c>
      <c r="B95" s="9" t="s">
        <v>2044</v>
      </c>
      <c r="C95" s="276">
        <v>656</v>
      </c>
      <c r="D95" s="446">
        <v>1</v>
      </c>
      <c r="E95" s="117">
        <v>656</v>
      </c>
      <c r="F95" s="117">
        <v>656</v>
      </c>
      <c r="G95" s="341"/>
    </row>
    <row r="96" spans="1:7" s="124" customFormat="1" ht="39" customHeight="1">
      <c r="A96" s="410" t="s">
        <v>2045</v>
      </c>
      <c r="B96" s="9" t="s">
        <v>2046</v>
      </c>
      <c r="C96" s="276">
        <v>656</v>
      </c>
      <c r="D96" s="446">
        <v>1</v>
      </c>
      <c r="E96" s="117">
        <v>656</v>
      </c>
      <c r="F96" s="117">
        <v>656</v>
      </c>
      <c r="G96" s="341"/>
    </row>
    <row r="97" spans="1:7" s="124" customFormat="1" ht="39" customHeight="1">
      <c r="A97" s="410" t="s">
        <v>2047</v>
      </c>
      <c r="B97" s="9" t="s">
        <v>2048</v>
      </c>
      <c r="C97" s="276">
        <v>656</v>
      </c>
      <c r="D97" s="446">
        <v>1</v>
      </c>
      <c r="E97" s="117">
        <v>656</v>
      </c>
      <c r="F97" s="117">
        <v>656</v>
      </c>
      <c r="G97" s="341"/>
    </row>
    <row r="98" spans="1:7" s="124" customFormat="1" ht="39" customHeight="1">
      <c r="A98" s="410" t="s">
        <v>2049</v>
      </c>
      <c r="B98" s="9" t="s">
        <v>2050</v>
      </c>
      <c r="C98" s="276">
        <v>656</v>
      </c>
      <c r="D98" s="446">
        <v>1</v>
      </c>
      <c r="E98" s="117">
        <v>656</v>
      </c>
      <c r="F98" s="117">
        <v>656</v>
      </c>
      <c r="G98" s="341"/>
    </row>
    <row r="99" spans="1:7" s="124" customFormat="1" ht="39" customHeight="1">
      <c r="A99" s="410" t="s">
        <v>2051</v>
      </c>
      <c r="B99" s="9" t="s">
        <v>2052</v>
      </c>
      <c r="C99" s="276">
        <v>656</v>
      </c>
      <c r="D99" s="446">
        <v>1</v>
      </c>
      <c r="E99" s="117">
        <v>656</v>
      </c>
      <c r="F99" s="117">
        <v>656</v>
      </c>
      <c r="G99" s="341"/>
    </row>
    <row r="100" spans="1:7" s="124" customFormat="1" ht="39" customHeight="1">
      <c r="A100" s="410" t="s">
        <v>2053</v>
      </c>
      <c r="B100" s="9" t="s">
        <v>2054</v>
      </c>
      <c r="C100" s="276">
        <v>656</v>
      </c>
      <c r="D100" s="446">
        <v>1</v>
      </c>
      <c r="E100" s="117">
        <v>656</v>
      </c>
      <c r="F100" s="117">
        <v>656</v>
      </c>
      <c r="G100" s="341"/>
    </row>
    <row r="101" spans="1:7" s="124" customFormat="1" ht="39" customHeight="1">
      <c r="A101" s="410" t="s">
        <v>2055</v>
      </c>
      <c r="B101" s="9" t="s">
        <v>2056</v>
      </c>
      <c r="C101" s="276">
        <v>656</v>
      </c>
      <c r="D101" s="446">
        <v>1</v>
      </c>
      <c r="E101" s="117">
        <v>656</v>
      </c>
      <c r="F101" s="117">
        <v>656</v>
      </c>
      <c r="G101" s="341"/>
    </row>
    <row r="102" spans="1:7" s="124" customFormat="1" ht="39" customHeight="1">
      <c r="A102" s="410" t="s">
        <v>2057</v>
      </c>
      <c r="B102" s="9" t="s">
        <v>2058</v>
      </c>
      <c r="C102" s="276">
        <v>656</v>
      </c>
      <c r="D102" s="446">
        <v>1</v>
      </c>
      <c r="E102" s="117">
        <v>656</v>
      </c>
      <c r="F102" s="117">
        <v>656</v>
      </c>
      <c r="G102" s="341"/>
    </row>
    <row r="103" spans="1:7" s="124" customFormat="1" ht="39" customHeight="1">
      <c r="A103" s="410" t="s">
        <v>2059</v>
      </c>
      <c r="B103" s="9" t="s">
        <v>2060</v>
      </c>
      <c r="C103" s="276">
        <v>656</v>
      </c>
      <c r="D103" s="446">
        <v>1</v>
      </c>
      <c r="E103" s="117">
        <v>656</v>
      </c>
      <c r="F103" s="117">
        <v>656</v>
      </c>
      <c r="G103" s="341"/>
    </row>
    <row r="104" spans="1:7" s="124" customFormat="1" ht="39" customHeight="1">
      <c r="A104" s="410" t="s">
        <v>2061</v>
      </c>
      <c r="B104" s="9" t="s">
        <v>2062</v>
      </c>
      <c r="C104" s="276">
        <v>656</v>
      </c>
      <c r="D104" s="446">
        <v>1</v>
      </c>
      <c r="E104" s="117">
        <v>656</v>
      </c>
      <c r="F104" s="117">
        <v>656</v>
      </c>
      <c r="G104" s="341"/>
    </row>
    <row r="105" spans="1:7" s="124" customFormat="1" ht="39" customHeight="1">
      <c r="A105" s="410" t="s">
        <v>2063</v>
      </c>
      <c r="B105" s="9" t="s">
        <v>2064</v>
      </c>
      <c r="C105" s="276">
        <v>656</v>
      </c>
      <c r="D105" s="446">
        <v>1</v>
      </c>
      <c r="E105" s="117">
        <v>656</v>
      </c>
      <c r="F105" s="117">
        <v>656</v>
      </c>
      <c r="G105" s="341"/>
    </row>
    <row r="106" spans="1:7" s="124" customFormat="1" ht="39" customHeight="1">
      <c r="A106" s="410" t="s">
        <v>2065</v>
      </c>
      <c r="B106" s="9" t="s">
        <v>2066</v>
      </c>
      <c r="C106" s="276">
        <v>656</v>
      </c>
      <c r="D106" s="446">
        <v>1</v>
      </c>
      <c r="E106" s="117">
        <v>656</v>
      </c>
      <c r="F106" s="117">
        <v>656</v>
      </c>
      <c r="G106" s="341"/>
    </row>
    <row r="107" spans="1:7" s="124" customFormat="1" ht="39" customHeight="1">
      <c r="A107" s="410" t="s">
        <v>2067</v>
      </c>
      <c r="B107" s="9" t="s">
        <v>2068</v>
      </c>
      <c r="C107" s="276">
        <v>656</v>
      </c>
      <c r="D107" s="446">
        <v>1</v>
      </c>
      <c r="E107" s="117">
        <v>656</v>
      </c>
      <c r="F107" s="117">
        <v>656</v>
      </c>
      <c r="G107" s="341"/>
    </row>
    <row r="108" spans="1:7" s="124" customFormat="1" ht="39" customHeight="1">
      <c r="A108" s="410" t="s">
        <v>2069</v>
      </c>
      <c r="B108" s="9" t="s">
        <v>2070</v>
      </c>
      <c r="C108" s="276">
        <v>656</v>
      </c>
      <c r="D108" s="446">
        <v>1</v>
      </c>
      <c r="E108" s="117">
        <v>656</v>
      </c>
      <c r="F108" s="117">
        <v>656</v>
      </c>
      <c r="G108" s="341"/>
    </row>
    <row r="109" spans="1:7" ht="19.5" customHeight="1">
      <c r="A109" s="8"/>
      <c r="B109" s="519" t="s">
        <v>1370</v>
      </c>
      <c r="C109" s="519"/>
      <c r="D109" s="357" t="s">
        <v>1543</v>
      </c>
      <c r="E109" s="113"/>
      <c r="F109" s="113"/>
      <c r="G109" s="341"/>
    </row>
    <row r="110" spans="1:7" ht="31.5" customHeight="1">
      <c r="A110" s="8" t="s">
        <v>247</v>
      </c>
      <c r="B110" s="9" t="s">
        <v>1667</v>
      </c>
      <c r="C110" s="98" t="s">
        <v>1520</v>
      </c>
      <c r="D110" s="98" t="s">
        <v>1520</v>
      </c>
      <c r="E110" s="113">
        <v>2241</v>
      </c>
      <c r="F110" s="113">
        <v>2241</v>
      </c>
      <c r="G110" s="341"/>
    </row>
    <row r="111" spans="1:7" ht="37.5" customHeight="1">
      <c r="A111" s="8" t="s">
        <v>309</v>
      </c>
      <c r="B111" s="9" t="s">
        <v>1203</v>
      </c>
      <c r="C111" s="98" t="s">
        <v>1520</v>
      </c>
      <c r="D111" s="98" t="s">
        <v>1520</v>
      </c>
      <c r="E111" s="113">
        <v>1344</v>
      </c>
      <c r="F111" s="113">
        <v>1344</v>
      </c>
      <c r="G111" s="341"/>
    </row>
    <row r="112" spans="1:7" ht="21" customHeight="1">
      <c r="A112" s="8" t="s">
        <v>310</v>
      </c>
      <c r="B112" s="9" t="s">
        <v>1204</v>
      </c>
      <c r="C112" s="98" t="s">
        <v>1520</v>
      </c>
      <c r="D112" s="98" t="s">
        <v>1520</v>
      </c>
      <c r="E112" s="113">
        <v>2913</v>
      </c>
      <c r="F112" s="113">
        <v>2913</v>
      </c>
      <c r="G112" s="341"/>
    </row>
    <row r="113" spans="1:7" ht="21" customHeight="1">
      <c r="A113" s="8"/>
      <c r="B113" s="519" t="s">
        <v>1371</v>
      </c>
      <c r="C113" s="519"/>
      <c r="D113" s="358" t="s">
        <v>1543</v>
      </c>
      <c r="E113" s="113"/>
      <c r="F113" s="113"/>
      <c r="G113" s="341"/>
    </row>
    <row r="114" spans="1:7" ht="30.75" customHeight="1">
      <c r="A114" s="8" t="s">
        <v>9</v>
      </c>
      <c r="B114" s="9" t="s">
        <v>1668</v>
      </c>
      <c r="C114" s="98" t="s">
        <v>1520</v>
      </c>
      <c r="D114" s="98" t="s">
        <v>1520</v>
      </c>
      <c r="E114" s="113">
        <v>507</v>
      </c>
      <c r="F114" s="113">
        <v>507</v>
      </c>
      <c r="G114" s="341"/>
    </row>
    <row r="115" spans="1:7" ht="24.75" customHeight="1">
      <c r="A115" s="8" t="s">
        <v>7</v>
      </c>
      <c r="B115" s="9" t="s">
        <v>1669</v>
      </c>
      <c r="C115" s="98" t="s">
        <v>1520</v>
      </c>
      <c r="D115" s="98" t="s">
        <v>1520</v>
      </c>
      <c r="E115" s="113">
        <v>507</v>
      </c>
      <c r="F115" s="113">
        <v>507</v>
      </c>
      <c r="G115" s="341"/>
    </row>
    <row r="116" spans="1:7" ht="18" customHeight="1">
      <c r="A116" s="116"/>
      <c r="B116" s="145" t="s">
        <v>1194</v>
      </c>
      <c r="C116" s="145"/>
      <c r="D116" s="358" t="s">
        <v>1543</v>
      </c>
      <c r="E116" s="283"/>
      <c r="F116" s="283"/>
      <c r="G116" s="341"/>
    </row>
    <row r="117" spans="1:7" s="124" customFormat="1" ht="38.25" customHeight="1">
      <c r="A117" s="116" t="s">
        <v>1130</v>
      </c>
      <c r="B117" s="116" t="s">
        <v>1549</v>
      </c>
      <c r="C117" s="98" t="s">
        <v>1520</v>
      </c>
      <c r="D117" s="98" t="s">
        <v>1520</v>
      </c>
      <c r="E117" s="117">
        <v>200</v>
      </c>
      <c r="F117" s="117">
        <v>200</v>
      </c>
      <c r="G117" s="341"/>
    </row>
    <row r="118" spans="1:7" s="124" customFormat="1" ht="28.5" customHeight="1">
      <c r="A118" s="116" t="s">
        <v>1131</v>
      </c>
      <c r="B118" s="116" t="s">
        <v>1670</v>
      </c>
      <c r="C118" s="98" t="s">
        <v>1520</v>
      </c>
      <c r="D118" s="98" t="s">
        <v>1520</v>
      </c>
      <c r="E118" s="117">
        <v>150</v>
      </c>
      <c r="F118" s="117">
        <v>150</v>
      </c>
      <c r="G118" s="341"/>
    </row>
    <row r="119" spans="1:7" s="124" customFormat="1" ht="28.5">
      <c r="A119" s="116" t="s">
        <v>1132</v>
      </c>
      <c r="B119" s="116" t="s">
        <v>1671</v>
      </c>
      <c r="C119" s="98" t="s">
        <v>1520</v>
      </c>
      <c r="D119" s="98" t="s">
        <v>1520</v>
      </c>
      <c r="E119" s="117">
        <v>1515</v>
      </c>
      <c r="F119" s="117">
        <v>1515</v>
      </c>
      <c r="G119" s="341"/>
    </row>
    <row r="120" spans="1:7" s="124" customFormat="1" ht="39.75" customHeight="1">
      <c r="A120" s="116" t="s">
        <v>1134</v>
      </c>
      <c r="B120" s="116" t="s">
        <v>1672</v>
      </c>
      <c r="C120" s="98" t="s">
        <v>1520</v>
      </c>
      <c r="D120" s="98" t="s">
        <v>1520</v>
      </c>
      <c r="E120" s="117">
        <v>550</v>
      </c>
      <c r="F120" s="117">
        <v>550</v>
      </c>
      <c r="G120" s="341"/>
    </row>
    <row r="121" spans="1:7" s="124" customFormat="1" ht="36.75" customHeight="1">
      <c r="A121" s="116" t="s">
        <v>1384</v>
      </c>
      <c r="B121" s="116" t="s">
        <v>1673</v>
      </c>
      <c r="C121" s="98" t="s">
        <v>1520</v>
      </c>
      <c r="D121" s="98" t="s">
        <v>1520</v>
      </c>
      <c r="E121" s="117">
        <v>550</v>
      </c>
      <c r="F121" s="117">
        <v>550</v>
      </c>
      <c r="G121" s="341"/>
    </row>
    <row r="122" spans="1:7" s="124" customFormat="1" ht="27" customHeight="1">
      <c r="A122" s="116" t="s">
        <v>1385</v>
      </c>
      <c r="B122" s="116" t="s">
        <v>1674</v>
      </c>
      <c r="C122" s="98" t="s">
        <v>1520</v>
      </c>
      <c r="D122" s="98" t="s">
        <v>1520</v>
      </c>
      <c r="E122" s="117">
        <v>1520</v>
      </c>
      <c r="F122" s="117">
        <v>1520</v>
      </c>
      <c r="G122" s="341"/>
    </row>
    <row r="123" spans="1:7" s="124" customFormat="1" ht="41.25" customHeight="1">
      <c r="A123" s="116" t="s">
        <v>1140</v>
      </c>
      <c r="B123" s="116" t="s">
        <v>1675</v>
      </c>
      <c r="C123" s="98" t="s">
        <v>1520</v>
      </c>
      <c r="D123" s="98" t="s">
        <v>1520</v>
      </c>
      <c r="E123" s="117">
        <v>550</v>
      </c>
      <c r="F123" s="117">
        <v>550</v>
      </c>
      <c r="G123" s="341"/>
    </row>
    <row r="124" spans="1:7" s="124" customFormat="1" ht="18" customHeight="1">
      <c r="A124" s="116" t="s">
        <v>1142</v>
      </c>
      <c r="B124" s="116" t="s">
        <v>1195</v>
      </c>
      <c r="C124" s="98" t="s">
        <v>1520</v>
      </c>
      <c r="D124" s="98" t="s">
        <v>1520</v>
      </c>
      <c r="E124" s="117">
        <v>450</v>
      </c>
      <c r="F124" s="117">
        <v>450</v>
      </c>
      <c r="G124" s="341"/>
    </row>
    <row r="125" spans="1:7" s="124" customFormat="1" ht="15.75">
      <c r="A125" s="116" t="s">
        <v>1143</v>
      </c>
      <c r="B125" s="116" t="s">
        <v>1196</v>
      </c>
      <c r="C125" s="98" t="s">
        <v>1520</v>
      </c>
      <c r="D125" s="98" t="s">
        <v>1520</v>
      </c>
      <c r="E125" s="117">
        <v>650</v>
      </c>
      <c r="F125" s="117">
        <v>650</v>
      </c>
      <c r="G125" s="341"/>
    </row>
    <row r="126" spans="1:7" s="124" customFormat="1" ht="15.75">
      <c r="A126" s="116" t="s">
        <v>1144</v>
      </c>
      <c r="B126" s="116" t="s">
        <v>1676</v>
      </c>
      <c r="C126" s="98" t="s">
        <v>1520</v>
      </c>
      <c r="D126" s="98" t="s">
        <v>1520</v>
      </c>
      <c r="E126" s="117">
        <v>650</v>
      </c>
      <c r="F126" s="117">
        <v>650</v>
      </c>
      <c r="G126" s="341"/>
    </row>
    <row r="127" spans="1:7" ht="46.5" customHeight="1">
      <c r="A127" s="8" t="s">
        <v>1899</v>
      </c>
      <c r="B127" s="9" t="s">
        <v>1959</v>
      </c>
      <c r="C127" s="98" t="s">
        <v>1520</v>
      </c>
      <c r="D127" s="98" t="s">
        <v>1520</v>
      </c>
      <c r="E127" s="113">
        <v>311</v>
      </c>
      <c r="F127" s="113">
        <v>311</v>
      </c>
    </row>
    <row r="128" spans="1:7" ht="46.5" customHeight="1">
      <c r="A128" s="8" t="s">
        <v>1900</v>
      </c>
      <c r="B128" s="9" t="s">
        <v>1960</v>
      </c>
      <c r="C128" s="98" t="s">
        <v>1520</v>
      </c>
      <c r="D128" s="98" t="s">
        <v>1520</v>
      </c>
      <c r="E128" s="113">
        <v>657</v>
      </c>
      <c r="F128" s="113">
        <v>657</v>
      </c>
    </row>
    <row r="129" spans="1:6" ht="32.25" customHeight="1">
      <c r="A129" s="8" t="s">
        <v>1901</v>
      </c>
      <c r="B129" s="9" t="s">
        <v>1961</v>
      </c>
      <c r="C129" s="98" t="s">
        <v>1520</v>
      </c>
      <c r="D129" s="98" t="s">
        <v>1520</v>
      </c>
      <c r="E129" s="113">
        <v>311</v>
      </c>
      <c r="F129" s="113">
        <v>311</v>
      </c>
    </row>
    <row r="130" spans="1:6" ht="40.5" customHeight="1">
      <c r="A130" s="8" t="s">
        <v>1902</v>
      </c>
      <c r="B130" s="9" t="s">
        <v>1962</v>
      </c>
      <c r="C130" s="98" t="s">
        <v>1520</v>
      </c>
      <c r="D130" s="98" t="s">
        <v>1520</v>
      </c>
      <c r="E130" s="113">
        <v>657</v>
      </c>
      <c r="F130" s="113">
        <v>657</v>
      </c>
    </row>
    <row r="131" spans="1:6" ht="24.75" customHeight="1">
      <c r="A131" s="114"/>
      <c r="B131" s="71"/>
      <c r="C131" s="71"/>
      <c r="D131" s="277"/>
      <c r="E131" s="115"/>
      <c r="F131" s="115"/>
    </row>
    <row r="132" spans="1:6" ht="24.75" customHeight="1">
      <c r="A132" s="120" t="s">
        <v>1173</v>
      </c>
      <c r="B132" s="71"/>
      <c r="C132" s="121" t="s">
        <v>643</v>
      </c>
      <c r="D132" s="277"/>
      <c r="E132" s="115"/>
    </row>
    <row r="133" spans="1:6" ht="82.5" customHeight="1">
      <c r="A133" s="7" t="s">
        <v>892</v>
      </c>
      <c r="B133" s="98" t="s">
        <v>1174</v>
      </c>
      <c r="C133" s="284" t="s">
        <v>1512</v>
      </c>
      <c r="D133" s="153"/>
      <c r="E133" s="153"/>
      <c r="F133" s="153"/>
    </row>
    <row r="134" spans="1:6" s="344" customFormat="1" ht="12.75" customHeight="1">
      <c r="A134" s="98">
        <v>1</v>
      </c>
      <c r="B134" s="9" t="s">
        <v>1175</v>
      </c>
      <c r="C134" s="359">
        <v>2775.8599963798242</v>
      </c>
      <c r="D134" s="153"/>
      <c r="E134" s="153"/>
      <c r="F134" s="153"/>
    </row>
    <row r="135" spans="1:6" s="345" customFormat="1" ht="18" customHeight="1">
      <c r="A135" s="7">
        <v>2</v>
      </c>
      <c r="B135" s="9" t="s">
        <v>1120</v>
      </c>
      <c r="C135" s="276">
        <v>3903.9000035974705</v>
      </c>
      <c r="D135" s="153"/>
      <c r="E135" s="153"/>
      <c r="F135" s="153"/>
    </row>
    <row r="136" spans="1:6" s="345" customFormat="1" ht="24.75" customHeight="1">
      <c r="A136" s="98">
        <v>3</v>
      </c>
      <c r="B136" s="9" t="s">
        <v>1121</v>
      </c>
      <c r="C136" s="276">
        <v>537.37000285766248</v>
      </c>
      <c r="D136" s="153"/>
      <c r="E136" s="153"/>
      <c r="F136" s="153"/>
    </row>
    <row r="137" spans="1:6" ht="24.75" customHeight="1">
      <c r="A137" s="7">
        <v>4</v>
      </c>
      <c r="B137" s="9" t="s">
        <v>1122</v>
      </c>
      <c r="C137" s="276">
        <v>1008.2399843068368</v>
      </c>
      <c r="D137" s="153"/>
      <c r="E137" s="153"/>
      <c r="F137" s="153"/>
    </row>
    <row r="138" spans="1:6" s="345" customFormat="1" ht="24.75" customHeight="1">
      <c r="A138" s="98">
        <v>5</v>
      </c>
      <c r="B138" s="9" t="s">
        <v>1123</v>
      </c>
      <c r="C138" s="276">
        <v>8926.2295145002208</v>
      </c>
      <c r="D138" s="153"/>
      <c r="E138" s="153"/>
      <c r="F138" s="153"/>
    </row>
    <row r="139" spans="1:6" s="345" customFormat="1" ht="24.75" customHeight="1">
      <c r="A139" s="7">
        <v>6</v>
      </c>
      <c r="B139" s="9" t="s">
        <v>1406</v>
      </c>
      <c r="C139" s="276">
        <v>2207.2600424309312</v>
      </c>
      <c r="D139" s="153"/>
      <c r="E139" s="153"/>
      <c r="F139" s="153"/>
    </row>
    <row r="140" spans="1:6" s="345" customFormat="1" ht="18" customHeight="1">
      <c r="A140" s="7">
        <v>7</v>
      </c>
      <c r="B140" s="9" t="s">
        <v>1509</v>
      </c>
      <c r="C140" s="517">
        <v>655.74999820201424</v>
      </c>
      <c r="D140" s="153"/>
      <c r="E140" s="153"/>
      <c r="F140" s="153"/>
    </row>
    <row r="141" spans="1:6" s="345" customFormat="1" ht="18" customHeight="1">
      <c r="A141" s="70"/>
      <c r="B141" s="71"/>
      <c r="C141" s="71"/>
      <c r="D141" s="277"/>
      <c r="E141" s="118"/>
      <c r="F141" s="118"/>
    </row>
    <row r="142" spans="1:6" s="346" customFormat="1" ht="22.5" customHeight="1">
      <c r="A142" s="70"/>
      <c r="B142" s="71"/>
      <c r="C142" s="71"/>
      <c r="D142" s="83" t="s">
        <v>777</v>
      </c>
      <c r="E142" s="83"/>
    </row>
    <row r="143" spans="1:6" ht="42.75" customHeight="1">
      <c r="A143" s="552" t="s">
        <v>1387</v>
      </c>
      <c r="B143" s="552"/>
      <c r="C143" s="552"/>
      <c r="D143" s="552"/>
      <c r="E143" s="552"/>
      <c r="F143" s="552"/>
    </row>
    <row r="144" spans="1:6" s="1" customFormat="1" ht="19.5" customHeight="1">
      <c r="A144" s="540" t="s">
        <v>0</v>
      </c>
      <c r="B144" s="543" t="s">
        <v>299</v>
      </c>
      <c r="C144" s="540" t="s">
        <v>1511</v>
      </c>
      <c r="D144" s="540" t="s">
        <v>1508</v>
      </c>
      <c r="E144" s="547" t="s">
        <v>1401</v>
      </c>
      <c r="F144" s="549"/>
    </row>
    <row r="145" spans="1:6" s="1" customFormat="1" ht="25.5">
      <c r="A145" s="542"/>
      <c r="B145" s="545"/>
      <c r="C145" s="542"/>
      <c r="D145" s="542"/>
      <c r="E145" s="123" t="s">
        <v>1115</v>
      </c>
      <c r="F145" s="123" t="s">
        <v>1188</v>
      </c>
    </row>
    <row r="146" spans="1:6" ht="28.5">
      <c r="A146" s="9" t="s">
        <v>14</v>
      </c>
      <c r="B146" s="9" t="s">
        <v>1939</v>
      </c>
      <c r="C146" s="517" t="s">
        <v>1520</v>
      </c>
      <c r="D146" s="517" t="s">
        <v>1520</v>
      </c>
      <c r="E146" s="517">
        <v>308</v>
      </c>
      <c r="F146" s="517">
        <v>308</v>
      </c>
    </row>
    <row r="147" spans="1:6" ht="28.5">
      <c r="A147" s="9" t="s">
        <v>13</v>
      </c>
      <c r="B147" s="9" t="s">
        <v>1940</v>
      </c>
      <c r="C147" s="517" t="s">
        <v>1520</v>
      </c>
      <c r="D147" s="517" t="s">
        <v>1520</v>
      </c>
      <c r="E147" s="517">
        <v>200</v>
      </c>
      <c r="F147" s="517">
        <v>200</v>
      </c>
    </row>
    <row r="148" spans="1:6" ht="28.5">
      <c r="A148" s="116" t="s">
        <v>894</v>
      </c>
      <c r="B148" s="116" t="s">
        <v>1903</v>
      </c>
      <c r="C148" s="517" t="s">
        <v>1520</v>
      </c>
      <c r="D148" s="517" t="s">
        <v>1520</v>
      </c>
      <c r="E148" s="117">
        <v>120</v>
      </c>
      <c r="F148" s="117">
        <v>120</v>
      </c>
    </row>
    <row r="149" spans="1:6" ht="28.5">
      <c r="A149" s="116" t="s">
        <v>895</v>
      </c>
      <c r="B149" s="116" t="s">
        <v>1904</v>
      </c>
      <c r="C149" s="517" t="s">
        <v>1520</v>
      </c>
      <c r="D149" s="517" t="s">
        <v>1520</v>
      </c>
      <c r="E149" s="117">
        <v>120</v>
      </c>
      <c r="F149" s="117">
        <v>120</v>
      </c>
    </row>
    <row r="150" spans="1:6" ht="38.25" customHeight="1">
      <c r="A150" s="116" t="s">
        <v>1129</v>
      </c>
      <c r="B150" s="116" t="s">
        <v>1677</v>
      </c>
      <c r="C150" s="517" t="s">
        <v>1520</v>
      </c>
      <c r="D150" s="517" t="s">
        <v>1520</v>
      </c>
      <c r="E150" s="220">
        <v>1100</v>
      </c>
      <c r="F150" s="220">
        <v>1100</v>
      </c>
    </row>
    <row r="151" spans="1:6" ht="38.25" customHeight="1">
      <c r="A151" s="116" t="s">
        <v>1584</v>
      </c>
      <c r="B151" s="116" t="s">
        <v>1678</v>
      </c>
      <c r="C151" s="517" t="s">
        <v>1520</v>
      </c>
      <c r="D151" s="276" t="s">
        <v>1520</v>
      </c>
      <c r="E151" s="220">
        <v>527</v>
      </c>
      <c r="F151" s="220">
        <v>527</v>
      </c>
    </row>
    <row r="152" spans="1:6" ht="38.25" customHeight="1">
      <c r="A152" s="116" t="s">
        <v>1585</v>
      </c>
      <c r="B152" s="116" t="s">
        <v>1679</v>
      </c>
      <c r="C152" s="517" t="s">
        <v>1520</v>
      </c>
      <c r="D152" s="276" t="s">
        <v>1520</v>
      </c>
      <c r="E152" s="220">
        <v>527</v>
      </c>
      <c r="F152" s="220">
        <v>527</v>
      </c>
    </row>
    <row r="153" spans="1:6" ht="38.25" customHeight="1">
      <c r="A153" s="360" t="s">
        <v>1530</v>
      </c>
      <c r="B153" s="9" t="s">
        <v>1680</v>
      </c>
      <c r="C153" s="517" t="s">
        <v>1520</v>
      </c>
      <c r="D153" s="517" t="s">
        <v>1520</v>
      </c>
      <c r="E153" s="220">
        <v>420</v>
      </c>
      <c r="F153" s="220">
        <v>420</v>
      </c>
    </row>
    <row r="154" spans="1:6" ht="38.25" customHeight="1">
      <c r="A154" s="360" t="s">
        <v>1529</v>
      </c>
      <c r="B154" s="9" t="s">
        <v>1681</v>
      </c>
      <c r="C154" s="517" t="s">
        <v>1520</v>
      </c>
      <c r="D154" s="517" t="s">
        <v>1520</v>
      </c>
      <c r="E154" s="517">
        <v>1300</v>
      </c>
      <c r="F154" s="517">
        <v>1300</v>
      </c>
    </row>
    <row r="155" spans="1:6" ht="38.25" customHeight="1">
      <c r="A155" s="8" t="s">
        <v>1110</v>
      </c>
      <c r="B155" s="9" t="s">
        <v>1682</v>
      </c>
      <c r="C155" s="517" t="s">
        <v>1520</v>
      </c>
      <c r="D155" s="517" t="s">
        <v>1520</v>
      </c>
      <c r="E155" s="517">
        <v>420</v>
      </c>
      <c r="F155" s="517">
        <v>420</v>
      </c>
    </row>
    <row r="156" spans="1:6" ht="38.25" customHeight="1">
      <c r="A156" s="8" t="s">
        <v>1111</v>
      </c>
      <c r="B156" s="9" t="s">
        <v>1683</v>
      </c>
      <c r="C156" s="517" t="s">
        <v>1520</v>
      </c>
      <c r="D156" s="517" t="s">
        <v>1520</v>
      </c>
      <c r="E156" s="517">
        <v>250</v>
      </c>
      <c r="F156" s="517">
        <v>250</v>
      </c>
    </row>
    <row r="157" spans="1:6" ht="24.75" customHeight="1">
      <c r="A157" s="8" t="s">
        <v>1684</v>
      </c>
      <c r="B157" s="9" t="s">
        <v>1605</v>
      </c>
      <c r="C157" s="98" t="s">
        <v>1520</v>
      </c>
      <c r="D157" s="98" t="s">
        <v>1520</v>
      </c>
      <c r="E157" s="113">
        <v>656</v>
      </c>
      <c r="F157" s="113">
        <v>656</v>
      </c>
    </row>
    <row r="158" spans="1:6" ht="105">
      <c r="A158" s="356"/>
      <c r="B158" s="361" t="s">
        <v>1914</v>
      </c>
      <c r="C158" s="361"/>
      <c r="D158" s="402"/>
      <c r="E158" s="362"/>
      <c r="F158" s="362"/>
    </row>
    <row r="159" spans="1:6" ht="33">
      <c r="A159" s="356" t="s">
        <v>1905</v>
      </c>
      <c r="B159" s="361" t="s">
        <v>1915</v>
      </c>
      <c r="C159" s="402">
        <v>359.27</v>
      </c>
      <c r="D159" s="402">
        <v>359.27</v>
      </c>
      <c r="E159" s="447">
        <v>159</v>
      </c>
      <c r="F159" s="447">
        <v>176</v>
      </c>
    </row>
    <row r="160" spans="1:6" ht="33">
      <c r="A160" s="356" t="s">
        <v>1906</v>
      </c>
      <c r="B160" s="361" t="s">
        <v>1916</v>
      </c>
      <c r="C160" s="402">
        <v>359.27</v>
      </c>
      <c r="D160" s="402">
        <v>359.27</v>
      </c>
      <c r="E160" s="447">
        <v>291</v>
      </c>
      <c r="F160" s="447">
        <v>350</v>
      </c>
    </row>
    <row r="161" spans="1:6" ht="33">
      <c r="A161" s="356" t="s">
        <v>1907</v>
      </c>
      <c r="B161" s="361" t="s">
        <v>1917</v>
      </c>
      <c r="C161" s="402">
        <v>359.27</v>
      </c>
      <c r="D161" s="402">
        <v>359.27</v>
      </c>
      <c r="E161" s="447">
        <v>407</v>
      </c>
      <c r="F161" s="447">
        <v>472</v>
      </c>
    </row>
    <row r="162" spans="1:6" ht="18">
      <c r="A162" s="356" t="s">
        <v>1908</v>
      </c>
      <c r="B162" s="361" t="s">
        <v>1918</v>
      </c>
      <c r="C162" s="402">
        <v>359.27</v>
      </c>
      <c r="D162" s="402">
        <v>359.27</v>
      </c>
      <c r="E162" s="447">
        <v>274</v>
      </c>
      <c r="F162" s="447">
        <v>315</v>
      </c>
    </row>
    <row r="163" spans="1:6" ht="33">
      <c r="A163" s="356" t="s">
        <v>1909</v>
      </c>
      <c r="B163" s="361" t="s">
        <v>1919</v>
      </c>
      <c r="C163" s="402">
        <v>359.27</v>
      </c>
      <c r="D163" s="402">
        <v>359.27</v>
      </c>
      <c r="E163" s="447">
        <v>291</v>
      </c>
      <c r="F163" s="447">
        <v>350</v>
      </c>
    </row>
    <row r="164" spans="1:6" ht="33">
      <c r="A164" s="356" t="s">
        <v>1910</v>
      </c>
      <c r="B164" s="361" t="s">
        <v>1920</v>
      </c>
      <c r="C164" s="402">
        <v>359.27</v>
      </c>
      <c r="D164" s="402">
        <v>359.27</v>
      </c>
      <c r="E164" s="447">
        <v>298</v>
      </c>
      <c r="F164" s="447">
        <v>331</v>
      </c>
    </row>
    <row r="165" spans="1:6" ht="33">
      <c r="A165" s="356" t="s">
        <v>1911</v>
      </c>
      <c r="B165" s="361" t="s">
        <v>1921</v>
      </c>
      <c r="C165" s="402">
        <v>359.27</v>
      </c>
      <c r="D165" s="402">
        <v>359.27</v>
      </c>
      <c r="E165" s="447">
        <v>654</v>
      </c>
      <c r="F165" s="447">
        <v>726</v>
      </c>
    </row>
    <row r="166" spans="1:6" ht="33">
      <c r="A166" s="356" t="s">
        <v>1912</v>
      </c>
      <c r="B166" s="361" t="s">
        <v>1922</v>
      </c>
      <c r="C166" s="402">
        <v>359.27</v>
      </c>
      <c r="D166" s="402">
        <v>359.27</v>
      </c>
      <c r="E166" s="447">
        <v>200</v>
      </c>
      <c r="F166" s="447">
        <v>222</v>
      </c>
    </row>
    <row r="167" spans="1:6" ht="37.5" customHeight="1">
      <c r="A167" s="448" t="s">
        <v>1913</v>
      </c>
      <c r="B167" s="448" t="s">
        <v>1923</v>
      </c>
      <c r="C167" s="402">
        <v>359.27</v>
      </c>
      <c r="D167" s="402">
        <v>359.27</v>
      </c>
      <c r="E167" s="449">
        <v>114</v>
      </c>
      <c r="F167" s="449">
        <v>114</v>
      </c>
    </row>
    <row r="168" spans="1:6" ht="18" customHeight="1">
      <c r="A168" s="356"/>
      <c r="B168" s="527" t="s">
        <v>1410</v>
      </c>
      <c r="C168" s="526"/>
      <c r="D168" s="526"/>
      <c r="E168" s="526"/>
      <c r="F168" s="526"/>
    </row>
    <row r="169" spans="1:6" ht="60">
      <c r="A169" s="528" t="s">
        <v>2142</v>
      </c>
      <c r="B169" s="528" t="s">
        <v>2114</v>
      </c>
      <c r="C169" s="529" t="s">
        <v>1520</v>
      </c>
      <c r="D169" s="529" t="s">
        <v>1520</v>
      </c>
      <c r="E169" s="530">
        <v>134</v>
      </c>
      <c r="F169" s="530">
        <v>134</v>
      </c>
    </row>
    <row r="170" spans="1:6">
      <c r="A170" s="528" t="s">
        <v>2128</v>
      </c>
      <c r="B170" s="528" t="s">
        <v>2115</v>
      </c>
      <c r="C170" s="529" t="s">
        <v>1520</v>
      </c>
      <c r="D170" s="529" t="s">
        <v>1520</v>
      </c>
      <c r="E170" s="530">
        <v>193</v>
      </c>
      <c r="F170" s="530">
        <v>193</v>
      </c>
    </row>
    <row r="171" spans="1:6" ht="30">
      <c r="A171" s="528" t="s">
        <v>2143</v>
      </c>
      <c r="B171" s="528" t="s">
        <v>2127</v>
      </c>
      <c r="C171" s="529" t="s">
        <v>1520</v>
      </c>
      <c r="D171" s="529" t="s">
        <v>1520</v>
      </c>
      <c r="E171" s="530">
        <v>51</v>
      </c>
      <c r="F171" s="530">
        <v>51</v>
      </c>
    </row>
    <row r="172" spans="1:6">
      <c r="A172" s="528" t="s">
        <v>2129</v>
      </c>
      <c r="B172" s="528" t="s">
        <v>1991</v>
      </c>
      <c r="C172" s="529" t="s">
        <v>1520</v>
      </c>
      <c r="D172" s="529" t="s">
        <v>1520</v>
      </c>
      <c r="E172" s="530">
        <v>194</v>
      </c>
      <c r="F172" s="530">
        <v>194</v>
      </c>
    </row>
    <row r="173" spans="1:6" ht="30">
      <c r="A173" s="528" t="s">
        <v>2130</v>
      </c>
      <c r="B173" s="528" t="s">
        <v>2116</v>
      </c>
      <c r="C173" s="529" t="s">
        <v>1520</v>
      </c>
      <c r="D173" s="529" t="s">
        <v>1520</v>
      </c>
      <c r="E173" s="530">
        <v>161</v>
      </c>
      <c r="F173" s="530">
        <v>161</v>
      </c>
    </row>
    <row r="174" spans="1:6">
      <c r="A174" s="528" t="s">
        <v>2144</v>
      </c>
      <c r="B174" s="528" t="s">
        <v>2117</v>
      </c>
      <c r="C174" s="529" t="s">
        <v>1520</v>
      </c>
      <c r="D174" s="529" t="s">
        <v>1520</v>
      </c>
      <c r="E174" s="530">
        <v>67</v>
      </c>
      <c r="F174" s="530">
        <v>67</v>
      </c>
    </row>
    <row r="175" spans="1:6">
      <c r="A175" s="528" t="s">
        <v>2145</v>
      </c>
      <c r="B175" s="528" t="s">
        <v>2118</v>
      </c>
      <c r="C175" s="529" t="s">
        <v>1520</v>
      </c>
      <c r="D175" s="529" t="s">
        <v>1520</v>
      </c>
      <c r="E175" s="530">
        <v>99</v>
      </c>
      <c r="F175" s="530">
        <v>99</v>
      </c>
    </row>
    <row r="176" spans="1:6">
      <c r="A176" s="528" t="s">
        <v>2146</v>
      </c>
      <c r="B176" s="528" t="s">
        <v>2119</v>
      </c>
      <c r="C176" s="529" t="s">
        <v>1520</v>
      </c>
      <c r="D176" s="529" t="s">
        <v>1520</v>
      </c>
      <c r="E176" s="530">
        <v>57</v>
      </c>
      <c r="F176" s="530">
        <v>57</v>
      </c>
    </row>
    <row r="177" spans="1:6">
      <c r="A177" s="528" t="s">
        <v>2131</v>
      </c>
      <c r="B177" s="528" t="s">
        <v>2120</v>
      </c>
      <c r="C177" s="529" t="s">
        <v>1520</v>
      </c>
      <c r="D177" s="529" t="s">
        <v>1520</v>
      </c>
      <c r="E177" s="530">
        <v>99</v>
      </c>
      <c r="F177" s="530">
        <v>99</v>
      </c>
    </row>
    <row r="178" spans="1:6">
      <c r="A178" s="528" t="s">
        <v>2132</v>
      </c>
      <c r="B178" s="531" t="s">
        <v>1394</v>
      </c>
      <c r="C178" s="529" t="s">
        <v>1520</v>
      </c>
      <c r="D178" s="529" t="s">
        <v>1520</v>
      </c>
      <c r="E178" s="447">
        <v>486</v>
      </c>
      <c r="F178" s="447">
        <v>486</v>
      </c>
    </row>
    <row r="179" spans="1:6">
      <c r="A179" s="528" t="s">
        <v>2147</v>
      </c>
      <c r="B179" s="528" t="s">
        <v>2121</v>
      </c>
      <c r="C179" s="529" t="s">
        <v>1520</v>
      </c>
      <c r="D179" s="529" t="s">
        <v>1520</v>
      </c>
      <c r="E179" s="530">
        <v>384</v>
      </c>
      <c r="F179" s="530">
        <v>384</v>
      </c>
    </row>
    <row r="180" spans="1:6">
      <c r="A180" s="528" t="s">
        <v>2133</v>
      </c>
      <c r="B180" s="528" t="s">
        <v>2122</v>
      </c>
      <c r="C180" s="529" t="s">
        <v>1520</v>
      </c>
      <c r="D180" s="529" t="s">
        <v>1520</v>
      </c>
      <c r="E180" s="530">
        <v>99</v>
      </c>
      <c r="F180" s="530">
        <v>99</v>
      </c>
    </row>
    <row r="181" spans="1:6">
      <c r="A181" s="528" t="s">
        <v>2134</v>
      </c>
      <c r="B181" s="528" t="s">
        <v>1995</v>
      </c>
      <c r="C181" s="529" t="s">
        <v>1520</v>
      </c>
      <c r="D181" s="529" t="s">
        <v>1520</v>
      </c>
      <c r="E181" s="447">
        <v>78</v>
      </c>
      <c r="F181" s="447">
        <v>78</v>
      </c>
    </row>
    <row r="182" spans="1:6">
      <c r="A182" s="528" t="s">
        <v>2135</v>
      </c>
      <c r="B182" s="528" t="s">
        <v>2101</v>
      </c>
      <c r="C182" s="529" t="s">
        <v>1520</v>
      </c>
      <c r="D182" s="529" t="s">
        <v>1520</v>
      </c>
      <c r="E182" s="447">
        <v>151</v>
      </c>
      <c r="F182" s="447">
        <v>151</v>
      </c>
    </row>
    <row r="183" spans="1:6">
      <c r="A183" s="528" t="s">
        <v>2148</v>
      </c>
      <c r="B183" s="528" t="s">
        <v>2123</v>
      </c>
      <c r="C183" s="529" t="s">
        <v>1520</v>
      </c>
      <c r="D183" s="529" t="s">
        <v>1520</v>
      </c>
      <c r="E183" s="530">
        <v>161</v>
      </c>
      <c r="F183" s="530">
        <v>161</v>
      </c>
    </row>
    <row r="184" spans="1:6">
      <c r="A184" s="528" t="s">
        <v>2149</v>
      </c>
      <c r="B184" s="528" t="s">
        <v>2102</v>
      </c>
      <c r="C184" s="529" t="s">
        <v>1520</v>
      </c>
      <c r="D184" s="529" t="s">
        <v>1520</v>
      </c>
      <c r="E184" s="447">
        <v>89</v>
      </c>
      <c r="F184" s="447">
        <v>89</v>
      </c>
    </row>
    <row r="185" spans="1:6">
      <c r="A185" s="528" t="s">
        <v>2136</v>
      </c>
      <c r="B185" s="528" t="s">
        <v>2103</v>
      </c>
      <c r="C185" s="529" t="s">
        <v>1520</v>
      </c>
      <c r="D185" s="529" t="s">
        <v>1520</v>
      </c>
      <c r="E185" s="447">
        <v>53</v>
      </c>
      <c r="F185" s="447">
        <v>53</v>
      </c>
    </row>
    <row r="186" spans="1:6">
      <c r="A186" s="528" t="s">
        <v>2150</v>
      </c>
      <c r="B186" s="528" t="s">
        <v>2124</v>
      </c>
      <c r="C186" s="529" t="s">
        <v>1520</v>
      </c>
      <c r="D186" s="529" t="s">
        <v>1520</v>
      </c>
      <c r="E186" s="530">
        <v>128</v>
      </c>
      <c r="F186" s="530">
        <v>128</v>
      </c>
    </row>
    <row r="187" spans="1:6" ht="30">
      <c r="A187" s="528" t="s">
        <v>2151</v>
      </c>
      <c r="B187" s="528" t="s">
        <v>2125</v>
      </c>
      <c r="C187" s="529" t="s">
        <v>1520</v>
      </c>
      <c r="D187" s="529" t="s">
        <v>1520</v>
      </c>
      <c r="E187" s="530">
        <v>148</v>
      </c>
      <c r="F187" s="530">
        <v>148</v>
      </c>
    </row>
    <row r="188" spans="1:6">
      <c r="A188" s="528" t="s">
        <v>2152</v>
      </c>
      <c r="B188" s="528" t="s">
        <v>2126</v>
      </c>
      <c r="C188" s="529" t="s">
        <v>1520</v>
      </c>
      <c r="D188" s="529" t="s">
        <v>1520</v>
      </c>
      <c r="E188" s="530">
        <v>148</v>
      </c>
      <c r="F188" s="530">
        <v>148</v>
      </c>
    </row>
    <row r="189" spans="1:6" ht="60">
      <c r="A189" s="528" t="s">
        <v>2153</v>
      </c>
      <c r="B189" s="528" t="s">
        <v>2104</v>
      </c>
      <c r="C189" s="529" t="s">
        <v>1520</v>
      </c>
      <c r="D189" s="529" t="s">
        <v>1520</v>
      </c>
      <c r="E189" s="447">
        <v>185</v>
      </c>
      <c r="F189" s="447">
        <v>185</v>
      </c>
    </row>
    <row r="190" spans="1:6" ht="60">
      <c r="A190" s="528" t="s">
        <v>2154</v>
      </c>
      <c r="B190" s="528" t="s">
        <v>2105</v>
      </c>
      <c r="C190" s="529" t="s">
        <v>1520</v>
      </c>
      <c r="D190" s="529" t="s">
        <v>1520</v>
      </c>
      <c r="E190" s="447">
        <v>503</v>
      </c>
      <c r="F190" s="447">
        <v>503</v>
      </c>
    </row>
    <row r="191" spans="1:6" ht="60">
      <c r="A191" s="528" t="s">
        <v>2155</v>
      </c>
      <c r="B191" s="528" t="s">
        <v>2106</v>
      </c>
      <c r="C191" s="529" t="s">
        <v>1520</v>
      </c>
      <c r="D191" s="529" t="s">
        <v>1520</v>
      </c>
      <c r="E191" s="530">
        <v>1701</v>
      </c>
      <c r="F191" s="530">
        <v>1701</v>
      </c>
    </row>
    <row r="192" spans="1:6" ht="75">
      <c r="A192" s="528" t="s">
        <v>2156</v>
      </c>
      <c r="B192" s="528" t="s">
        <v>2113</v>
      </c>
      <c r="C192" s="529" t="s">
        <v>1520</v>
      </c>
      <c r="D192" s="529" t="s">
        <v>1520</v>
      </c>
      <c r="E192" s="447">
        <v>1701</v>
      </c>
      <c r="F192" s="447">
        <v>1701</v>
      </c>
    </row>
    <row r="193" spans="1:6" ht="30">
      <c r="A193" s="153" t="s">
        <v>2157</v>
      </c>
      <c r="B193" s="528" t="s">
        <v>2107</v>
      </c>
      <c r="C193" s="529" t="s">
        <v>1520</v>
      </c>
      <c r="D193" s="529" t="s">
        <v>1520</v>
      </c>
      <c r="E193" s="447">
        <v>28</v>
      </c>
      <c r="F193" s="447">
        <v>28</v>
      </c>
    </row>
    <row r="194" spans="1:6">
      <c r="A194" s="528" t="s">
        <v>2158</v>
      </c>
      <c r="B194" s="528" t="s">
        <v>2108</v>
      </c>
      <c r="C194" s="529" t="s">
        <v>1520</v>
      </c>
      <c r="D194" s="529" t="s">
        <v>1520</v>
      </c>
      <c r="E194" s="447">
        <v>27</v>
      </c>
      <c r="F194" s="447">
        <v>27</v>
      </c>
    </row>
    <row r="195" spans="1:6">
      <c r="A195" s="528" t="s">
        <v>2159</v>
      </c>
      <c r="B195" s="528" t="s">
        <v>2109</v>
      </c>
      <c r="C195" s="529" t="s">
        <v>1520</v>
      </c>
      <c r="D195" s="529" t="s">
        <v>1520</v>
      </c>
      <c r="E195" s="447">
        <v>497</v>
      </c>
      <c r="F195" s="447">
        <v>497</v>
      </c>
    </row>
    <row r="196" spans="1:6">
      <c r="A196" s="528" t="s">
        <v>2160</v>
      </c>
      <c r="B196" s="528" t="s">
        <v>2110</v>
      </c>
      <c r="C196" s="529" t="s">
        <v>1520</v>
      </c>
      <c r="D196" s="529" t="s">
        <v>1520</v>
      </c>
      <c r="E196" s="447">
        <v>3202</v>
      </c>
      <c r="F196" s="447">
        <v>3202</v>
      </c>
    </row>
    <row r="197" spans="1:6">
      <c r="A197" s="528" t="s">
        <v>2137</v>
      </c>
      <c r="B197" s="528" t="s">
        <v>2111</v>
      </c>
      <c r="C197" s="529" t="s">
        <v>1520</v>
      </c>
      <c r="D197" s="529" t="s">
        <v>1520</v>
      </c>
      <c r="E197" s="447">
        <v>272</v>
      </c>
      <c r="F197" s="447">
        <v>272</v>
      </c>
    </row>
    <row r="198" spans="1:6" ht="36" customHeight="1">
      <c r="A198" s="550" t="s">
        <v>1372</v>
      </c>
      <c r="B198" s="550"/>
      <c r="C198" s="550"/>
      <c r="D198" s="550"/>
      <c r="E198" s="550"/>
      <c r="F198" s="550"/>
    </row>
    <row r="199" spans="1:6" ht="35.25" customHeight="1">
      <c r="A199" s="551" t="s">
        <v>1205</v>
      </c>
      <c r="B199" s="551"/>
      <c r="C199" s="347"/>
      <c r="D199" s="348"/>
    </row>
    <row r="200" spans="1:6">
      <c r="A200" s="116" t="s">
        <v>1159</v>
      </c>
      <c r="B200" s="116" t="s">
        <v>1160</v>
      </c>
      <c r="C200" s="147"/>
      <c r="D200" s="278"/>
    </row>
    <row r="201" spans="1:6">
      <c r="A201" s="116" t="s">
        <v>1161</v>
      </c>
      <c r="B201" s="116" t="s">
        <v>1162</v>
      </c>
      <c r="C201" s="147"/>
      <c r="D201" s="278"/>
    </row>
    <row r="202" spans="1:6">
      <c r="A202" s="116" t="s">
        <v>1163</v>
      </c>
      <c r="B202" s="116" t="s">
        <v>1164</v>
      </c>
      <c r="C202" s="147"/>
      <c r="D202" s="278"/>
    </row>
    <row r="203" spans="1:6">
      <c r="A203" s="116" t="s">
        <v>1165</v>
      </c>
      <c r="B203" s="116" t="s">
        <v>1166</v>
      </c>
      <c r="C203" s="147"/>
      <c r="D203" s="278"/>
    </row>
    <row r="204" spans="1:6">
      <c r="A204" s="116" t="s">
        <v>1167</v>
      </c>
      <c r="B204" s="116" t="s">
        <v>1168</v>
      </c>
      <c r="C204" s="147"/>
      <c r="D204" s="278"/>
    </row>
    <row r="205" spans="1:6">
      <c r="A205" s="116" t="s">
        <v>1169</v>
      </c>
      <c r="B205" s="116" t="s">
        <v>1170</v>
      </c>
      <c r="C205" s="147"/>
      <c r="D205" s="278"/>
    </row>
    <row r="206" spans="1:6">
      <c r="A206" s="116" t="s">
        <v>1171</v>
      </c>
      <c r="B206" s="116" t="s">
        <v>1172</v>
      </c>
      <c r="C206" s="147"/>
      <c r="D206" s="278"/>
    </row>
    <row r="207" spans="1:6" ht="25.5">
      <c r="A207" s="116" t="s">
        <v>1132</v>
      </c>
      <c r="B207" s="116" t="s">
        <v>1133</v>
      </c>
      <c r="C207" s="147"/>
      <c r="D207" s="278"/>
    </row>
    <row r="208" spans="1:6" ht="25.5">
      <c r="A208" s="116" t="s">
        <v>1134</v>
      </c>
      <c r="B208" s="116" t="s">
        <v>1135</v>
      </c>
      <c r="C208" s="147"/>
      <c r="D208" s="278"/>
    </row>
    <row r="209" spans="1:4" ht="25.5">
      <c r="A209" s="116" t="s">
        <v>1136</v>
      </c>
      <c r="B209" s="116" t="s">
        <v>1137</v>
      </c>
      <c r="C209" s="147"/>
      <c r="D209" s="278"/>
    </row>
    <row r="210" spans="1:4" ht="25.5">
      <c r="A210" s="116" t="s">
        <v>1138</v>
      </c>
      <c r="B210" s="116" t="s">
        <v>1139</v>
      </c>
      <c r="C210" s="147"/>
      <c r="D210" s="278"/>
    </row>
    <row r="211" spans="1:4" ht="25.5">
      <c r="A211" s="116" t="s">
        <v>1140</v>
      </c>
      <c r="B211" s="116" t="s">
        <v>1141</v>
      </c>
      <c r="C211" s="147"/>
      <c r="D211" s="278"/>
    </row>
    <row r="213" spans="1:4" ht="18">
      <c r="A213" s="153" t="s">
        <v>1685</v>
      </c>
    </row>
  </sheetData>
  <mergeCells count="14">
    <mergeCell ref="A198:F198"/>
    <mergeCell ref="A199:B199"/>
    <mergeCell ref="A143:F143"/>
    <mergeCell ref="A144:A145"/>
    <mergeCell ref="B144:B145"/>
    <mergeCell ref="C144:C145"/>
    <mergeCell ref="D144:D145"/>
    <mergeCell ref="E144:F144"/>
    <mergeCell ref="A11:F11"/>
    <mergeCell ref="A14:A15"/>
    <mergeCell ref="B14:B15"/>
    <mergeCell ref="C14:C15"/>
    <mergeCell ref="D14:D15"/>
    <mergeCell ref="E14:F1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69"/>
  <sheetViews>
    <sheetView topLeftCell="A37" workbookViewId="0">
      <selection activeCell="I48" sqref="I48"/>
    </sheetView>
  </sheetViews>
  <sheetFormatPr defaultRowHeight="15"/>
  <cols>
    <col min="1" max="1" width="13.42578125" style="153" customWidth="1"/>
    <col min="2" max="2" width="76.7109375" style="153" customWidth="1"/>
    <col min="3" max="3" width="16.42578125" style="153" customWidth="1"/>
    <col min="4" max="4" width="15.85546875" style="286" customWidth="1"/>
    <col min="5" max="16384" width="9.140625" style="153"/>
  </cols>
  <sheetData>
    <row r="1" spans="1:8">
      <c r="A1" s="162" t="s">
        <v>2112</v>
      </c>
      <c r="B1" s="103"/>
      <c r="C1" s="103"/>
      <c r="D1" s="104"/>
      <c r="E1" s="104"/>
      <c r="F1" s="105"/>
      <c r="G1" s="427"/>
    </row>
    <row r="2" spans="1:8">
      <c r="A2" s="164" t="s">
        <v>2100</v>
      </c>
      <c r="B2" s="103"/>
      <c r="C2" s="103"/>
      <c r="D2" s="104"/>
      <c r="E2" s="104"/>
      <c r="F2" s="105"/>
      <c r="G2" s="427"/>
    </row>
    <row r="3" spans="1:8" s="1" customFormat="1" ht="12.75">
      <c r="D3" s="82"/>
    </row>
    <row r="4" spans="1:8" s="1" customFormat="1">
      <c r="A4" s="3"/>
      <c r="D4" s="106" t="s">
        <v>1180</v>
      </c>
    </row>
    <row r="5" spans="1:8" s="1" customFormat="1" ht="12.75" customHeight="1">
      <c r="A5" s="3"/>
      <c r="D5" s="106" t="s">
        <v>634</v>
      </c>
    </row>
    <row r="6" spans="1:8" s="1" customFormat="1" ht="12.75" customHeight="1">
      <c r="A6" s="3"/>
      <c r="D6" s="106" t="s">
        <v>1400</v>
      </c>
    </row>
    <row r="7" spans="1:8" s="1" customFormat="1" ht="12.75" customHeight="1">
      <c r="A7" s="4"/>
      <c r="D7" s="106" t="s">
        <v>1969</v>
      </c>
    </row>
    <row r="10" spans="1:8" s="1" customFormat="1" ht="39" customHeight="1">
      <c r="A10" s="546" t="s">
        <v>1181</v>
      </c>
      <c r="B10" s="546"/>
      <c r="C10" s="546"/>
      <c r="D10" s="546"/>
    </row>
    <row r="11" spans="1:8" s="1" customFormat="1" ht="12.75" customHeight="1">
      <c r="A11" s="478"/>
      <c r="B11" s="478"/>
      <c r="C11" s="478"/>
      <c r="D11" s="74" t="s">
        <v>635</v>
      </c>
    </row>
    <row r="12" spans="1:8" s="1" customFormat="1" ht="51.75" customHeight="1">
      <c r="A12" s="482" t="s">
        <v>0</v>
      </c>
      <c r="B12" s="483" t="s">
        <v>299</v>
      </c>
      <c r="C12" s="482" t="s">
        <v>915</v>
      </c>
      <c r="D12" s="481" t="s">
        <v>1507</v>
      </c>
    </row>
    <row r="13" spans="1:8" ht="19.5" customHeight="1">
      <c r="A13" s="483" t="s">
        <v>910</v>
      </c>
      <c r="B13" s="111" t="s">
        <v>916</v>
      </c>
      <c r="C13" s="98"/>
      <c r="D13" s="555">
        <v>3877</v>
      </c>
    </row>
    <row r="14" spans="1:8">
      <c r="A14" s="87" t="s">
        <v>77</v>
      </c>
      <c r="B14" s="88" t="s">
        <v>78</v>
      </c>
      <c r="C14" s="87">
        <v>1</v>
      </c>
      <c r="D14" s="555"/>
    </row>
    <row r="15" spans="1:8">
      <c r="A15" s="87" t="s">
        <v>103</v>
      </c>
      <c r="B15" s="88" t="s">
        <v>104</v>
      </c>
      <c r="C15" s="87">
        <v>1</v>
      </c>
      <c r="D15" s="555"/>
    </row>
    <row r="16" spans="1:8">
      <c r="A16" s="87" t="s">
        <v>951</v>
      </c>
      <c r="B16" s="475" t="s">
        <v>1550</v>
      </c>
      <c r="C16" s="87">
        <v>1</v>
      </c>
      <c r="D16" s="555"/>
      <c r="H16" s="290"/>
    </row>
    <row r="17" spans="1:8">
      <c r="A17" s="87" t="s">
        <v>903</v>
      </c>
      <c r="B17" s="88" t="s">
        <v>904</v>
      </c>
      <c r="C17" s="87">
        <v>1</v>
      </c>
      <c r="D17" s="555"/>
      <c r="H17" s="290"/>
    </row>
    <row r="18" spans="1:8">
      <c r="A18" s="87" t="s">
        <v>905</v>
      </c>
      <c r="B18" s="88" t="s">
        <v>906</v>
      </c>
      <c r="C18" s="87">
        <v>1</v>
      </c>
      <c r="D18" s="555"/>
      <c r="H18" s="290"/>
    </row>
    <row r="19" spans="1:8">
      <c r="A19" s="87" t="s">
        <v>907</v>
      </c>
      <c r="B19" s="88" t="s">
        <v>908</v>
      </c>
      <c r="C19" s="87">
        <v>1</v>
      </c>
      <c r="D19" s="555"/>
      <c r="H19" s="290"/>
    </row>
    <row r="20" spans="1:8">
      <c r="A20" s="483" t="s">
        <v>911</v>
      </c>
      <c r="B20" s="111" t="s">
        <v>917</v>
      </c>
      <c r="C20" s="98"/>
      <c r="D20" s="555">
        <v>4305</v>
      </c>
      <c r="H20" s="290"/>
    </row>
    <row r="21" spans="1:8">
      <c r="A21" s="87" t="s">
        <v>77</v>
      </c>
      <c r="B21" s="88" t="s">
        <v>78</v>
      </c>
      <c r="C21" s="87">
        <v>1</v>
      </c>
      <c r="D21" s="555"/>
      <c r="H21" s="290"/>
    </row>
    <row r="22" spans="1:8">
      <c r="A22" s="87" t="s">
        <v>103</v>
      </c>
      <c r="B22" s="88" t="s">
        <v>104</v>
      </c>
      <c r="C22" s="87">
        <v>1</v>
      </c>
      <c r="D22" s="555"/>
      <c r="H22" s="290"/>
    </row>
    <row r="23" spans="1:8">
      <c r="A23" s="87" t="s">
        <v>951</v>
      </c>
      <c r="B23" s="475" t="s">
        <v>1550</v>
      </c>
      <c r="C23" s="87">
        <v>1</v>
      </c>
      <c r="D23" s="555"/>
    </row>
    <row r="24" spans="1:8">
      <c r="A24" s="87" t="s">
        <v>14</v>
      </c>
      <c r="B24" s="88" t="s">
        <v>1971</v>
      </c>
      <c r="C24" s="87">
        <v>1</v>
      </c>
      <c r="D24" s="555"/>
    </row>
    <row r="25" spans="1:8">
      <c r="A25" s="87" t="s">
        <v>903</v>
      </c>
      <c r="B25" s="88" t="s">
        <v>904</v>
      </c>
      <c r="C25" s="87">
        <v>1</v>
      </c>
      <c r="D25" s="555"/>
    </row>
    <row r="26" spans="1:8">
      <c r="A26" s="87" t="s">
        <v>905</v>
      </c>
      <c r="B26" s="88" t="s">
        <v>906</v>
      </c>
      <c r="C26" s="87">
        <v>1</v>
      </c>
      <c r="D26" s="555"/>
    </row>
    <row r="27" spans="1:8">
      <c r="A27" s="87" t="s">
        <v>907</v>
      </c>
      <c r="B27" s="88" t="s">
        <v>908</v>
      </c>
      <c r="C27" s="87">
        <v>1</v>
      </c>
      <c r="D27" s="555"/>
    </row>
    <row r="28" spans="1:8" ht="25.5">
      <c r="A28" s="7" t="s">
        <v>896</v>
      </c>
      <c r="B28" s="9" t="s">
        <v>627</v>
      </c>
      <c r="C28" s="98"/>
      <c r="D28" s="480">
        <v>1029</v>
      </c>
    </row>
    <row r="29" spans="1:8" ht="25.5">
      <c r="A29" s="7" t="s">
        <v>897</v>
      </c>
      <c r="B29" s="9" t="s">
        <v>628</v>
      </c>
      <c r="C29" s="98"/>
      <c r="D29" s="480">
        <v>885</v>
      </c>
    </row>
    <row r="30" spans="1:8">
      <c r="A30" s="7" t="s">
        <v>301</v>
      </c>
      <c r="B30" s="9" t="s">
        <v>626</v>
      </c>
      <c r="C30" s="98"/>
      <c r="D30" s="480">
        <f>251*1.0377</f>
        <v>260.46270000000004</v>
      </c>
    </row>
    <row r="31" spans="1:8" ht="25.5">
      <c r="A31" s="483" t="s">
        <v>734</v>
      </c>
      <c r="B31" s="111" t="s">
        <v>1112</v>
      </c>
      <c r="C31" s="482"/>
      <c r="D31" s="555">
        <f>2701+31</f>
        <v>2732</v>
      </c>
    </row>
    <row r="32" spans="1:8">
      <c r="A32" s="9" t="s">
        <v>898</v>
      </c>
      <c r="B32" s="9" t="s">
        <v>112</v>
      </c>
      <c r="C32" s="98">
        <v>1</v>
      </c>
      <c r="D32" s="555"/>
    </row>
    <row r="33" spans="1:4">
      <c r="A33" s="9" t="s">
        <v>5</v>
      </c>
      <c r="B33" s="9" t="s">
        <v>6</v>
      </c>
      <c r="C33" s="98">
        <v>1</v>
      </c>
      <c r="D33" s="555"/>
    </row>
    <row r="34" spans="1:4">
      <c r="A34" s="9" t="s">
        <v>7</v>
      </c>
      <c r="B34" s="9" t="s">
        <v>8</v>
      </c>
      <c r="C34" s="98">
        <v>0.5</v>
      </c>
      <c r="D34" s="555"/>
    </row>
    <row r="35" spans="1:4" ht="31.5" customHeight="1">
      <c r="A35" s="9" t="s">
        <v>9</v>
      </c>
      <c r="B35" s="9" t="s">
        <v>10</v>
      </c>
      <c r="C35" s="98">
        <v>0.5</v>
      </c>
      <c r="D35" s="555"/>
    </row>
    <row r="36" spans="1:4">
      <c r="A36" s="9" t="s">
        <v>34</v>
      </c>
      <c r="B36" s="9" t="s">
        <v>35</v>
      </c>
      <c r="C36" s="98">
        <v>1</v>
      </c>
      <c r="D36" s="555"/>
    </row>
    <row r="37" spans="1:4" ht="20.25" customHeight="1">
      <c r="A37" s="482" t="s">
        <v>732</v>
      </c>
      <c r="B37" s="111" t="s">
        <v>1113</v>
      </c>
      <c r="C37" s="482"/>
      <c r="D37" s="554">
        <f>1620+31</f>
        <v>1651</v>
      </c>
    </row>
    <row r="38" spans="1:4" ht="15.75" customHeight="1">
      <c r="A38" s="112" t="s">
        <v>898</v>
      </c>
      <c r="B38" s="112" t="s">
        <v>112</v>
      </c>
      <c r="C38" s="98">
        <v>1</v>
      </c>
      <c r="D38" s="554"/>
    </row>
    <row r="39" spans="1:4">
      <c r="A39" s="9" t="s">
        <v>7</v>
      </c>
      <c r="B39" s="9" t="s">
        <v>8</v>
      </c>
      <c r="C39" s="98">
        <v>0.8</v>
      </c>
      <c r="D39" s="554"/>
    </row>
    <row r="40" spans="1:4" ht="29.25" customHeight="1">
      <c r="A40" s="9" t="s">
        <v>9</v>
      </c>
      <c r="B40" s="9" t="s">
        <v>10</v>
      </c>
      <c r="C40" s="98">
        <v>0.7</v>
      </c>
      <c r="D40" s="554"/>
    </row>
    <row r="41" spans="1:4" ht="29.25" customHeight="1">
      <c r="A41" s="532" t="s">
        <v>2099</v>
      </c>
      <c r="B41" s="111" t="s">
        <v>2138</v>
      </c>
      <c r="C41" s="98"/>
      <c r="D41" s="556">
        <v>2354</v>
      </c>
    </row>
    <row r="42" spans="1:4" ht="29.25" customHeight="1">
      <c r="A42" s="9" t="s">
        <v>2139</v>
      </c>
      <c r="B42" s="9" t="s">
        <v>2140</v>
      </c>
      <c r="C42" s="98">
        <v>1</v>
      </c>
      <c r="D42" s="557"/>
    </row>
    <row r="43" spans="1:4" ht="29.25" customHeight="1">
      <c r="A43" s="9" t="s">
        <v>2141</v>
      </c>
      <c r="B43" s="9" t="s">
        <v>2098</v>
      </c>
      <c r="C43" s="98">
        <v>1</v>
      </c>
      <c r="D43" s="558"/>
    </row>
    <row r="44" spans="1:4">
      <c r="A44" s="99" t="s">
        <v>959</v>
      </c>
      <c r="B44" s="100" t="s">
        <v>956</v>
      </c>
      <c r="C44" s="98"/>
      <c r="D44" s="554">
        <f>500*1.0377</f>
        <v>518.85</v>
      </c>
    </row>
    <row r="45" spans="1:4">
      <c r="A45" s="101" t="s">
        <v>103</v>
      </c>
      <c r="B45" s="101" t="s">
        <v>104</v>
      </c>
      <c r="C45" s="98">
        <v>1</v>
      </c>
      <c r="D45" s="554"/>
    </row>
    <row r="46" spans="1:4">
      <c r="A46" s="101" t="s">
        <v>954</v>
      </c>
      <c r="B46" s="101" t="s">
        <v>957</v>
      </c>
      <c r="C46" s="98">
        <v>1</v>
      </c>
      <c r="D46" s="554"/>
    </row>
    <row r="47" spans="1:4">
      <c r="A47" s="101" t="s">
        <v>955</v>
      </c>
      <c r="B47" s="101" t="s">
        <v>958</v>
      </c>
      <c r="C47" s="98">
        <v>1</v>
      </c>
      <c r="D47" s="554"/>
    </row>
    <row r="48" spans="1:4">
      <c r="A48" s="9" t="s">
        <v>1114</v>
      </c>
      <c r="B48" s="101" t="s">
        <v>731</v>
      </c>
      <c r="C48" s="98">
        <v>1</v>
      </c>
      <c r="D48" s="554"/>
    </row>
    <row r="49" spans="1:4" ht="26.25">
      <c r="A49" s="9" t="s">
        <v>1941</v>
      </c>
      <c r="B49" s="476" t="s">
        <v>1882</v>
      </c>
      <c r="C49" s="98" t="s">
        <v>1884</v>
      </c>
      <c r="D49" s="479">
        <v>24815</v>
      </c>
    </row>
    <row r="50" spans="1:4" ht="26.25">
      <c r="A50" s="9" t="s">
        <v>1942</v>
      </c>
      <c r="B50" s="476" t="s">
        <v>1883</v>
      </c>
      <c r="C50" s="98" t="s">
        <v>1884</v>
      </c>
      <c r="D50" s="479">
        <v>21578</v>
      </c>
    </row>
    <row r="51" spans="1:4" ht="26.25">
      <c r="A51" s="9" t="s">
        <v>1943</v>
      </c>
      <c r="B51" s="476" t="s">
        <v>1885</v>
      </c>
      <c r="C51" s="98" t="s">
        <v>1884</v>
      </c>
      <c r="D51" s="479">
        <v>23417</v>
      </c>
    </row>
    <row r="52" spans="1:4" ht="26.25">
      <c r="A52" s="9" t="s">
        <v>1944</v>
      </c>
      <c r="B52" s="476" t="s">
        <v>1886</v>
      </c>
      <c r="C52" s="98" t="s">
        <v>1884</v>
      </c>
      <c r="D52" s="479">
        <v>20362</v>
      </c>
    </row>
    <row r="53" spans="1:4" ht="25.5">
      <c r="A53" s="9" t="s">
        <v>1945</v>
      </c>
      <c r="B53" s="476" t="s">
        <v>1887</v>
      </c>
      <c r="C53" s="98" t="s">
        <v>1884</v>
      </c>
      <c r="D53" s="479">
        <v>21407</v>
      </c>
    </row>
    <row r="54" spans="1:4" ht="25.5">
      <c r="A54" s="9" t="s">
        <v>1946</v>
      </c>
      <c r="B54" s="476" t="s">
        <v>1888</v>
      </c>
      <c r="C54" s="98" t="s">
        <v>1884</v>
      </c>
      <c r="D54" s="479">
        <v>18615</v>
      </c>
    </row>
    <row r="55" spans="1:4" ht="25.5">
      <c r="A55" s="9" t="s">
        <v>1947</v>
      </c>
      <c r="B55" s="476" t="s">
        <v>1889</v>
      </c>
      <c r="C55" s="98" t="s">
        <v>1884</v>
      </c>
      <c r="D55" s="479">
        <v>13543</v>
      </c>
    </row>
    <row r="56" spans="1:4" ht="25.5">
      <c r="A56" s="9" t="s">
        <v>1948</v>
      </c>
      <c r="B56" s="476" t="s">
        <v>1890</v>
      </c>
      <c r="C56" s="98" t="s">
        <v>1884</v>
      </c>
      <c r="D56" s="479">
        <v>11777</v>
      </c>
    </row>
    <row r="57" spans="1:4" ht="25.5">
      <c r="A57" s="9" t="s">
        <v>1949</v>
      </c>
      <c r="B57" s="476" t="s">
        <v>1891</v>
      </c>
      <c r="C57" s="98" t="s">
        <v>1884</v>
      </c>
      <c r="D57" s="479">
        <v>14898</v>
      </c>
    </row>
    <row r="58" spans="1:4" ht="26.25">
      <c r="A58" s="9" t="s">
        <v>1972</v>
      </c>
      <c r="B58" s="476" t="s">
        <v>1892</v>
      </c>
      <c r="C58" s="98" t="s">
        <v>1884</v>
      </c>
      <c r="D58" s="479">
        <v>18235</v>
      </c>
    </row>
    <row r="59" spans="1:4" ht="26.25">
      <c r="A59" s="9" t="s">
        <v>1950</v>
      </c>
      <c r="B59" s="476" t="s">
        <v>1879</v>
      </c>
      <c r="C59" s="98" t="s">
        <v>1884</v>
      </c>
      <c r="D59" s="479">
        <v>21882</v>
      </c>
    </row>
    <row r="60" spans="1:4" ht="25.5">
      <c r="A60" s="9" t="s">
        <v>1951</v>
      </c>
      <c r="B60" s="476" t="s">
        <v>1880</v>
      </c>
      <c r="C60" s="98" t="s">
        <v>1884</v>
      </c>
      <c r="D60" s="479">
        <v>33431</v>
      </c>
    </row>
    <row r="61" spans="1:4" ht="26.25">
      <c r="A61" s="9" t="s">
        <v>1952</v>
      </c>
      <c r="B61" s="476" t="s">
        <v>1881</v>
      </c>
      <c r="C61" s="98" t="s">
        <v>1884</v>
      </c>
      <c r="D61" s="479">
        <v>28568</v>
      </c>
    </row>
    <row r="62" spans="1:4" ht="25.5">
      <c r="A62" s="9" t="s">
        <v>1953</v>
      </c>
      <c r="B62" s="476" t="s">
        <v>1893</v>
      </c>
      <c r="C62" s="98" t="s">
        <v>1884</v>
      </c>
      <c r="D62" s="479">
        <v>24640</v>
      </c>
    </row>
    <row r="63" spans="1:4" ht="25.5">
      <c r="A63" s="9" t="s">
        <v>1954</v>
      </c>
      <c r="B63" s="476" t="s">
        <v>1894</v>
      </c>
      <c r="C63" s="98" t="s">
        <v>1884</v>
      </c>
      <c r="D63" s="479">
        <v>21426</v>
      </c>
    </row>
    <row r="64" spans="1:4" ht="25.5">
      <c r="A64" s="9" t="s">
        <v>1955</v>
      </c>
      <c r="B64" s="476" t="s">
        <v>1895</v>
      </c>
      <c r="C64" s="98" t="s">
        <v>1884</v>
      </c>
      <c r="D64" s="479">
        <v>21145</v>
      </c>
    </row>
    <row r="65" spans="1:4" ht="26.25">
      <c r="A65" s="9" t="s">
        <v>1956</v>
      </c>
      <c r="B65" s="476" t="s">
        <v>1896</v>
      </c>
      <c r="C65" s="98" t="s">
        <v>1884</v>
      </c>
      <c r="D65" s="479">
        <v>18387</v>
      </c>
    </row>
    <row r="66" spans="1:4" ht="26.25">
      <c r="A66" s="9" t="s">
        <v>1957</v>
      </c>
      <c r="B66" s="476" t="s">
        <v>1897</v>
      </c>
      <c r="C66" s="98" t="s">
        <v>1884</v>
      </c>
      <c r="D66" s="479">
        <v>16776</v>
      </c>
    </row>
    <row r="67" spans="1:4" ht="26.25">
      <c r="A67" s="9" t="s">
        <v>1958</v>
      </c>
      <c r="B67" s="476" t="s">
        <v>1898</v>
      </c>
      <c r="C67" s="98" t="s">
        <v>1884</v>
      </c>
      <c r="D67" s="479">
        <v>14588</v>
      </c>
    </row>
    <row r="68" spans="1:4">
      <c r="A68" s="71"/>
      <c r="B68" s="428"/>
      <c r="C68" s="277"/>
      <c r="D68" s="477"/>
    </row>
    <row r="69" spans="1:4" ht="56.25" customHeight="1">
      <c r="A69" s="553" t="s">
        <v>2074</v>
      </c>
      <c r="B69" s="553"/>
      <c r="C69" s="553"/>
      <c r="D69" s="553"/>
    </row>
  </sheetData>
  <mergeCells count="8">
    <mergeCell ref="A69:D69"/>
    <mergeCell ref="A10:D10"/>
    <mergeCell ref="D44:D48"/>
    <mergeCell ref="D13:D19"/>
    <mergeCell ref="D20:D27"/>
    <mergeCell ref="D31:D36"/>
    <mergeCell ref="D37:D40"/>
    <mergeCell ref="D41:D4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opLeftCell="A4" zoomScaleNormal="100" workbookViewId="0">
      <selection activeCell="D34" sqref="D34"/>
    </sheetView>
  </sheetViews>
  <sheetFormatPr defaultRowHeight="25.5" customHeight="1"/>
  <cols>
    <col min="1" max="1" width="14.85546875" style="3" customWidth="1"/>
    <col min="2" max="2" width="62.7109375" style="153" customWidth="1"/>
    <col min="3" max="5" width="16" style="153" customWidth="1"/>
    <col min="6" max="6" width="16.42578125" style="153" customWidth="1"/>
    <col min="7" max="16384" width="9.140625" style="153"/>
  </cols>
  <sheetData>
    <row r="1" spans="1:6" s="1" customFormat="1" ht="14.25">
      <c r="A1" s="352" t="s">
        <v>1551</v>
      </c>
      <c r="C1" s="148"/>
      <c r="D1" s="148"/>
      <c r="E1" s="148"/>
    </row>
    <row r="2" spans="1:6" s="1" customFormat="1" ht="15">
      <c r="A2" s="363" t="s">
        <v>1963</v>
      </c>
      <c r="C2" s="82"/>
      <c r="D2" s="82"/>
      <c r="E2" s="82"/>
    </row>
    <row r="3" spans="1:6" s="1" customFormat="1" ht="12.75"/>
    <row r="4" spans="1:6" s="1" customFormat="1" ht="15">
      <c r="A4" s="3"/>
      <c r="F4" s="14" t="s">
        <v>1183</v>
      </c>
    </row>
    <row r="5" spans="1:6" s="1" customFormat="1" ht="12.75" customHeight="1">
      <c r="A5" s="3"/>
      <c r="F5" s="14" t="s">
        <v>634</v>
      </c>
    </row>
    <row r="6" spans="1:6" s="1" customFormat="1" ht="12.75" customHeight="1">
      <c r="A6" s="3"/>
      <c r="F6" s="14" t="s">
        <v>1400</v>
      </c>
    </row>
    <row r="7" spans="1:6" s="1" customFormat="1" ht="12.75" customHeight="1">
      <c r="A7" s="151"/>
      <c r="F7" s="23" t="s">
        <v>1969</v>
      </c>
    </row>
    <row r="8" spans="1:6" s="1" customFormat="1" ht="12.75" customHeight="1">
      <c r="A8" s="3"/>
      <c r="B8" s="3"/>
      <c r="F8" s="5"/>
    </row>
    <row r="9" spans="1:6" s="1" customFormat="1" ht="49.5" customHeight="1">
      <c r="A9" s="560" t="s">
        <v>1182</v>
      </c>
      <c r="B9" s="560"/>
      <c r="C9" s="560"/>
      <c r="D9" s="560"/>
      <c r="E9" s="560"/>
      <c r="F9" s="560"/>
    </row>
    <row r="10" spans="1:6" s="1" customFormat="1" ht="12.75" customHeight="1">
      <c r="A10" s="478"/>
      <c r="B10" s="478"/>
      <c r="F10" s="6" t="s">
        <v>635</v>
      </c>
    </row>
    <row r="11" spans="1:6" s="1" customFormat="1" ht="59.25" customHeight="1">
      <c r="A11" s="482" t="s">
        <v>0</v>
      </c>
      <c r="B11" s="483" t="s">
        <v>299</v>
      </c>
      <c r="C11" s="482" t="s">
        <v>915</v>
      </c>
      <c r="D11" s="482" t="s">
        <v>1511</v>
      </c>
      <c r="E11" s="482" t="s">
        <v>1508</v>
      </c>
      <c r="F11" s="481" t="s">
        <v>1507</v>
      </c>
    </row>
    <row r="12" spans="1:6" ht="33" customHeight="1">
      <c r="A12" s="9" t="s">
        <v>302</v>
      </c>
      <c r="B12" s="9" t="s">
        <v>633</v>
      </c>
      <c r="C12" s="479">
        <v>1</v>
      </c>
      <c r="D12" s="359">
        <v>779.36000000535546</v>
      </c>
      <c r="E12" s="359">
        <f>F12/D12</f>
        <v>0.54660234037809574</v>
      </c>
      <c r="F12" s="479">
        <v>426</v>
      </c>
    </row>
    <row r="13" spans="1:6" ht="30.75" customHeight="1">
      <c r="A13" s="9" t="s">
        <v>893</v>
      </c>
      <c r="B13" s="9" t="s">
        <v>632</v>
      </c>
      <c r="C13" s="479">
        <v>1</v>
      </c>
      <c r="D13" s="359">
        <v>779.36000000535546</v>
      </c>
      <c r="E13" s="359">
        <f t="shared" ref="E13:E17" si="0">F13/D13</f>
        <v>0.91485321288634336</v>
      </c>
      <c r="F13" s="479">
        <v>713</v>
      </c>
    </row>
    <row r="14" spans="1:6" ht="30.75" customHeight="1">
      <c r="A14" s="9" t="s">
        <v>902</v>
      </c>
      <c r="B14" s="9" t="s">
        <v>912</v>
      </c>
      <c r="C14" s="479">
        <v>1</v>
      </c>
      <c r="D14" s="359">
        <v>779.36000000535546</v>
      </c>
      <c r="E14" s="359">
        <f t="shared" si="0"/>
        <v>0.59536029562309023</v>
      </c>
      <c r="F14" s="479">
        <v>464</v>
      </c>
    </row>
    <row r="15" spans="1:6" ht="25.5" customHeight="1">
      <c r="A15" s="364" t="s">
        <v>1526</v>
      </c>
      <c r="B15" s="9" t="s">
        <v>1525</v>
      </c>
      <c r="C15" s="479">
        <v>1</v>
      </c>
      <c r="D15" s="359">
        <v>779.36000000535546</v>
      </c>
      <c r="E15" s="359">
        <f t="shared" si="0"/>
        <v>0.59536029562309023</v>
      </c>
      <c r="F15" s="479">
        <v>464</v>
      </c>
    </row>
    <row r="16" spans="1:6" ht="25.5" customHeight="1">
      <c r="A16" s="9" t="s">
        <v>1544</v>
      </c>
      <c r="B16" s="9" t="s">
        <v>1546</v>
      </c>
      <c r="C16" s="479">
        <v>1</v>
      </c>
      <c r="D16" s="359">
        <v>779.36000000535546</v>
      </c>
      <c r="E16" s="359">
        <f t="shared" si="0"/>
        <v>1.6564873742444168</v>
      </c>
      <c r="F16" s="479">
        <v>1291</v>
      </c>
    </row>
    <row r="17" spans="1:6" ht="25.5" customHeight="1">
      <c r="A17" s="9" t="s">
        <v>1545</v>
      </c>
      <c r="B17" s="9" t="s">
        <v>1547</v>
      </c>
      <c r="C17" s="479">
        <v>1</v>
      </c>
      <c r="D17" s="359">
        <v>779.36000000535546</v>
      </c>
      <c r="E17" s="359">
        <f t="shared" si="0"/>
        <v>1.6564873742444168</v>
      </c>
      <c r="F17" s="479">
        <v>1291</v>
      </c>
    </row>
    <row r="18" spans="1:6" ht="48.75" customHeight="1">
      <c r="A18" s="152" t="s">
        <v>1399</v>
      </c>
      <c r="B18" s="149" t="s">
        <v>1396</v>
      </c>
      <c r="C18" s="98"/>
      <c r="D18" s="561">
        <v>779.36</v>
      </c>
      <c r="E18" s="564">
        <f>F18/D18</f>
        <v>1.6680353110244304</v>
      </c>
      <c r="F18" s="556">
        <v>1300</v>
      </c>
    </row>
    <row r="19" spans="1:6" ht="25.5" customHeight="1">
      <c r="A19" s="152" t="s">
        <v>113</v>
      </c>
      <c r="B19" s="150" t="s">
        <v>1018</v>
      </c>
      <c r="C19" s="98">
        <v>1</v>
      </c>
      <c r="D19" s="562"/>
      <c r="E19" s="565"/>
      <c r="F19" s="557"/>
    </row>
    <row r="20" spans="1:6" ht="25.5" customHeight="1">
      <c r="A20" s="152" t="s">
        <v>1390</v>
      </c>
      <c r="B20" s="150" t="s">
        <v>1389</v>
      </c>
      <c r="C20" s="98">
        <v>1</v>
      </c>
      <c r="D20" s="562"/>
      <c r="E20" s="565"/>
      <c r="F20" s="557"/>
    </row>
    <row r="21" spans="1:6" ht="25.5" customHeight="1">
      <c r="A21" s="9" t="s">
        <v>1391</v>
      </c>
      <c r="B21" s="150" t="s">
        <v>1392</v>
      </c>
      <c r="C21" s="98">
        <v>1</v>
      </c>
      <c r="D21" s="562"/>
      <c r="E21" s="565"/>
      <c r="F21" s="557"/>
    </row>
    <row r="22" spans="1:6" ht="25.5" customHeight="1">
      <c r="A22" s="9" t="s">
        <v>1393</v>
      </c>
      <c r="B22" s="150" t="s">
        <v>1394</v>
      </c>
      <c r="C22" s="98">
        <v>1</v>
      </c>
      <c r="D22" s="562"/>
      <c r="E22" s="565"/>
      <c r="F22" s="557"/>
    </row>
    <row r="23" spans="1:6" ht="25.5" customHeight="1">
      <c r="A23" s="9" t="s">
        <v>1408</v>
      </c>
      <c r="B23" s="169" t="s">
        <v>1407</v>
      </c>
      <c r="C23" s="98">
        <v>1</v>
      </c>
      <c r="D23" s="563"/>
      <c r="E23" s="566"/>
      <c r="F23" s="558"/>
    </row>
    <row r="24" spans="1:6" ht="48.75" customHeight="1">
      <c r="A24" s="152" t="s">
        <v>1398</v>
      </c>
      <c r="B24" s="149" t="s">
        <v>1397</v>
      </c>
      <c r="C24" s="98"/>
      <c r="D24" s="561">
        <v>779.36</v>
      </c>
      <c r="E24" s="564">
        <f>F24/D24</f>
        <v>1.044446725518374</v>
      </c>
      <c r="F24" s="556">
        <v>814</v>
      </c>
    </row>
    <row r="25" spans="1:6" ht="25.5" customHeight="1">
      <c r="A25" s="152" t="s">
        <v>113</v>
      </c>
      <c r="B25" s="150" t="s">
        <v>1018</v>
      </c>
      <c r="C25" s="98">
        <v>1</v>
      </c>
      <c r="D25" s="562"/>
      <c r="E25" s="565"/>
      <c r="F25" s="557"/>
    </row>
    <row r="26" spans="1:6" ht="25.5" customHeight="1">
      <c r="A26" s="152" t="s">
        <v>1390</v>
      </c>
      <c r="B26" s="150" t="s">
        <v>1389</v>
      </c>
      <c r="C26" s="98">
        <v>1</v>
      </c>
      <c r="D26" s="562"/>
      <c r="E26" s="565"/>
      <c r="F26" s="557"/>
    </row>
    <row r="27" spans="1:6" ht="25.5" customHeight="1">
      <c r="A27" s="9" t="s">
        <v>1391</v>
      </c>
      <c r="B27" s="150" t="s">
        <v>1392</v>
      </c>
      <c r="C27" s="98">
        <v>1</v>
      </c>
      <c r="D27" s="562"/>
      <c r="E27" s="565"/>
      <c r="F27" s="557"/>
    </row>
    <row r="28" spans="1:6" ht="25.5" customHeight="1">
      <c r="A28" s="9" t="s">
        <v>1408</v>
      </c>
      <c r="B28" s="169" t="s">
        <v>1407</v>
      </c>
      <c r="C28" s="98">
        <v>1</v>
      </c>
      <c r="D28" s="563"/>
      <c r="E28" s="566"/>
      <c r="F28" s="558"/>
    </row>
    <row r="29" spans="1:6" ht="18" customHeight="1"/>
    <row r="30" spans="1:6" ht="60.75" customHeight="1">
      <c r="A30" s="559" t="s">
        <v>1395</v>
      </c>
      <c r="B30" s="559"/>
      <c r="C30" s="559"/>
      <c r="D30" s="559"/>
      <c r="E30" s="559"/>
      <c r="F30" s="559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D34" sqref="D34"/>
    </sheetView>
  </sheetViews>
  <sheetFormatPr defaultRowHeight="15"/>
  <cols>
    <col min="1" max="1" width="11.85546875" style="343" customWidth="1"/>
    <col min="2" max="2" width="72.42578125" style="343" customWidth="1"/>
    <col min="3" max="4" width="17.5703125" style="343" customWidth="1"/>
    <col min="5" max="6" width="9.140625" style="153"/>
    <col min="7" max="16384" width="9.140625" style="343"/>
  </cols>
  <sheetData>
    <row r="1" spans="1:4" s="1" customFormat="1" ht="14.25">
      <c r="A1" s="353" t="s">
        <v>1794</v>
      </c>
      <c r="B1" s="84"/>
      <c r="C1" s="89"/>
      <c r="D1" s="93"/>
    </row>
    <row r="2" spans="1:4" s="1" customFormat="1">
      <c r="A2" s="354" t="s">
        <v>1968</v>
      </c>
      <c r="B2" s="84"/>
      <c r="C2" s="85"/>
      <c r="D2" s="93"/>
    </row>
    <row r="3" spans="1:4" s="1" customFormat="1" ht="12.75">
      <c r="A3" s="84"/>
      <c r="B3" s="84"/>
      <c r="C3" s="93"/>
      <c r="D3" s="93"/>
    </row>
    <row r="4" spans="1:4" s="1" customFormat="1">
      <c r="A4" s="2"/>
      <c r="D4" s="72" t="s">
        <v>1184</v>
      </c>
    </row>
    <row r="5" spans="1:4" s="1" customFormat="1" ht="12.75" customHeight="1">
      <c r="A5" s="2"/>
      <c r="D5" s="72" t="s">
        <v>634</v>
      </c>
    </row>
    <row r="6" spans="1:4" s="1" customFormat="1" ht="12.75" customHeight="1">
      <c r="A6" s="2"/>
      <c r="D6" s="72" t="s">
        <v>1788</v>
      </c>
    </row>
    <row r="7" spans="1:4" s="1" customFormat="1" ht="12.75" customHeight="1">
      <c r="A7" s="4"/>
      <c r="D7" s="72" t="s">
        <v>1969</v>
      </c>
    </row>
    <row r="8" spans="1:4" s="1" customFormat="1" ht="12.75" customHeight="1">
      <c r="A8" s="2"/>
      <c r="B8" s="2"/>
      <c r="C8" s="73"/>
      <c r="D8" s="355"/>
    </row>
    <row r="9" spans="1:4" s="1" customFormat="1" ht="35.25" customHeight="1">
      <c r="A9" s="567" t="s">
        <v>1185</v>
      </c>
      <c r="B9" s="567"/>
      <c r="C9" s="567"/>
      <c r="D9" s="567"/>
    </row>
    <row r="10" spans="1:4" s="1" customFormat="1" ht="12.75" customHeight="1">
      <c r="A10" s="216"/>
      <c r="B10" s="216"/>
      <c r="D10" s="74" t="s">
        <v>635</v>
      </c>
    </row>
    <row r="11" spans="1:4" s="1" customFormat="1" ht="24.75" customHeight="1">
      <c r="A11" s="569" t="s">
        <v>0</v>
      </c>
      <c r="B11" s="570" t="s">
        <v>299</v>
      </c>
      <c r="C11" s="568" t="s">
        <v>1401</v>
      </c>
      <c r="D11" s="568"/>
    </row>
    <row r="12" spans="1:4" s="1" customFormat="1" ht="42" customHeight="1">
      <c r="A12" s="569"/>
      <c r="B12" s="570"/>
      <c r="C12" s="123" t="s">
        <v>1115</v>
      </c>
      <c r="D12" s="123" t="s">
        <v>1188</v>
      </c>
    </row>
    <row r="13" spans="1:4" s="153" customFormat="1" ht="32.25" customHeight="1">
      <c r="A13" s="7" t="s">
        <v>899</v>
      </c>
      <c r="B13" s="9" t="s">
        <v>629</v>
      </c>
      <c r="C13" s="86">
        <v>126</v>
      </c>
      <c r="D13" s="86">
        <v>126</v>
      </c>
    </row>
    <row r="14" spans="1:4" s="153" customFormat="1" ht="30.75" customHeight="1">
      <c r="A14" s="90" t="s">
        <v>900</v>
      </c>
      <c r="B14" s="91" t="s">
        <v>630</v>
      </c>
      <c r="C14" s="92">
        <v>126</v>
      </c>
      <c r="D14" s="92">
        <v>126</v>
      </c>
    </row>
    <row r="15" spans="1:4" s="153" customFormat="1" ht="33" customHeight="1">
      <c r="A15" s="90" t="s">
        <v>901</v>
      </c>
      <c r="B15" s="91" t="s">
        <v>631</v>
      </c>
      <c r="C15" s="92">
        <v>836</v>
      </c>
      <c r="D15" s="92">
        <v>836</v>
      </c>
    </row>
    <row r="16" spans="1:4" ht="25.5">
      <c r="A16" s="7" t="s">
        <v>303</v>
      </c>
      <c r="B16" s="9" t="s">
        <v>304</v>
      </c>
      <c r="C16" s="86">
        <v>1516</v>
      </c>
      <c r="D16" s="86">
        <v>1516</v>
      </c>
    </row>
    <row r="17" spans="1:4">
      <c r="A17" s="7" t="s">
        <v>298</v>
      </c>
      <c r="B17" s="9" t="s">
        <v>300</v>
      </c>
      <c r="C17" s="86">
        <v>139</v>
      </c>
      <c r="D17" s="86">
        <v>139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142"/>
  <sheetViews>
    <sheetView workbookViewId="0">
      <selection activeCell="B1" sqref="B1"/>
    </sheetView>
  </sheetViews>
  <sheetFormatPr defaultRowHeight="15.75"/>
  <cols>
    <col min="1" max="1" width="22.28515625" style="404" customWidth="1"/>
    <col min="2" max="2" width="67.140625" style="167" customWidth="1"/>
    <col min="3" max="3" width="23" style="155" customWidth="1"/>
    <col min="4" max="4" width="20.5703125" style="155" customWidth="1"/>
    <col min="5" max="16384" width="9.140625" style="155"/>
  </cols>
  <sheetData>
    <row r="1" spans="1:3" s="153" customFormat="1" ht="15">
      <c r="A1" s="329" t="s">
        <v>2093</v>
      </c>
      <c r="B1" s="103"/>
      <c r="C1" s="103"/>
    </row>
    <row r="2" spans="1:3" s="153" customFormat="1" ht="40.5" customHeight="1">
      <c r="A2" s="573" t="s">
        <v>2100</v>
      </c>
      <c r="B2" s="573"/>
      <c r="C2" s="573"/>
    </row>
    <row r="3" spans="1:3" s="1" customFormat="1" ht="15">
      <c r="A3" s="370"/>
      <c r="B3" s="103"/>
      <c r="C3" s="103"/>
    </row>
    <row r="4" spans="1:3" s="1" customFormat="1" ht="15">
      <c r="A4" s="104"/>
      <c r="B4" s="82"/>
      <c r="C4" s="106" t="s">
        <v>1523</v>
      </c>
    </row>
    <row r="5" spans="1:3" s="1" customFormat="1" ht="15">
      <c r="A5" s="104"/>
      <c r="B5" s="82"/>
      <c r="C5" s="106" t="s">
        <v>634</v>
      </c>
    </row>
    <row r="6" spans="1:3" s="1" customFormat="1" ht="15">
      <c r="A6" s="104"/>
      <c r="B6" s="82"/>
      <c r="C6" s="106" t="s">
        <v>1788</v>
      </c>
    </row>
    <row r="7" spans="1:3" s="1" customFormat="1">
      <c r="A7" s="403"/>
      <c r="B7" s="82"/>
      <c r="C7" s="106" t="s">
        <v>1970</v>
      </c>
    </row>
    <row r="8" spans="1:3" s="1" customFormat="1" ht="15">
      <c r="A8" s="104"/>
      <c r="B8" s="3"/>
      <c r="C8" s="74"/>
    </row>
    <row r="9" spans="1:3" s="1" customFormat="1" ht="52.5" customHeight="1">
      <c r="A9" s="546" t="s">
        <v>1513</v>
      </c>
      <c r="B9" s="546"/>
      <c r="C9" s="546"/>
    </row>
    <row r="10" spans="1:3">
      <c r="A10" s="574" t="s">
        <v>735</v>
      </c>
      <c r="B10" s="575" t="s">
        <v>299</v>
      </c>
      <c r="C10" s="576" t="s">
        <v>1413</v>
      </c>
    </row>
    <row r="11" spans="1:3" ht="55.5" customHeight="1">
      <c r="A11" s="574"/>
      <c r="B11" s="575"/>
      <c r="C11" s="576"/>
    </row>
    <row r="12" spans="1:3">
      <c r="A12" s="521"/>
      <c r="B12" s="522" t="s">
        <v>1409</v>
      </c>
      <c r="C12" s="154"/>
    </row>
    <row r="13" spans="1:3">
      <c r="A13" s="156" t="s">
        <v>1414</v>
      </c>
      <c r="B13" s="156" t="s">
        <v>999</v>
      </c>
      <c r="C13" s="165">
        <v>560</v>
      </c>
    </row>
    <row r="14" spans="1:3">
      <c r="A14" s="156" t="s">
        <v>1415</v>
      </c>
      <c r="B14" s="156" t="s">
        <v>924</v>
      </c>
      <c r="C14" s="165">
        <v>1553</v>
      </c>
    </row>
    <row r="15" spans="1:3" ht="31.5">
      <c r="A15" s="156" t="s">
        <v>1416</v>
      </c>
      <c r="B15" s="156" t="s">
        <v>151</v>
      </c>
      <c r="C15" s="165">
        <v>560</v>
      </c>
    </row>
    <row r="16" spans="1:3" ht="31.5">
      <c r="A16" s="156" t="s">
        <v>1417</v>
      </c>
      <c r="B16" s="156" t="s">
        <v>153</v>
      </c>
      <c r="C16" s="165">
        <v>560</v>
      </c>
    </row>
    <row r="17" spans="1:4">
      <c r="A17" s="156" t="s">
        <v>1418</v>
      </c>
      <c r="B17" s="156" t="s">
        <v>1009</v>
      </c>
      <c r="C17" s="165">
        <v>480</v>
      </c>
    </row>
    <row r="18" spans="1:4">
      <c r="A18" s="156" t="s">
        <v>1419</v>
      </c>
      <c r="B18" s="156" t="s">
        <v>934</v>
      </c>
      <c r="C18" s="165">
        <v>1388</v>
      </c>
    </row>
    <row r="19" spans="1:4">
      <c r="A19" s="156" t="s">
        <v>1420</v>
      </c>
      <c r="B19" s="156" t="s">
        <v>183</v>
      </c>
      <c r="C19" s="165">
        <v>480</v>
      </c>
    </row>
    <row r="20" spans="1:4">
      <c r="A20" s="156"/>
      <c r="B20" s="522" t="s">
        <v>1410</v>
      </c>
      <c r="C20" s="165"/>
    </row>
    <row r="21" spans="1:4" ht="18.75">
      <c r="A21" s="156" t="s">
        <v>1421</v>
      </c>
      <c r="B21" s="156" t="s">
        <v>1712</v>
      </c>
      <c r="C21" s="165">
        <v>151</v>
      </c>
      <c r="D21" s="419"/>
    </row>
    <row r="22" spans="1:4" ht="18.75">
      <c r="A22" s="156" t="s">
        <v>1422</v>
      </c>
      <c r="B22" s="156" t="s">
        <v>1713</v>
      </c>
      <c r="C22" s="165">
        <v>270</v>
      </c>
      <c r="D22" s="419"/>
    </row>
    <row r="23" spans="1:4" ht="18.75">
      <c r="A23" s="156" t="s">
        <v>1423</v>
      </c>
      <c r="B23" s="156" t="s">
        <v>1714</v>
      </c>
      <c r="C23" s="165">
        <v>250</v>
      </c>
      <c r="D23" s="419"/>
    </row>
    <row r="24" spans="1:4" ht="18.75">
      <c r="A24" s="156" t="s">
        <v>1424</v>
      </c>
      <c r="B24" s="156" t="s">
        <v>1715</v>
      </c>
      <c r="C24" s="165">
        <v>78</v>
      </c>
      <c r="D24" s="419"/>
    </row>
    <row r="25" spans="1:4" ht="18.75">
      <c r="A25" s="156" t="s">
        <v>1425</v>
      </c>
      <c r="B25" s="414" t="s">
        <v>1716</v>
      </c>
      <c r="C25" s="165">
        <v>486</v>
      </c>
      <c r="D25" s="419"/>
    </row>
    <row r="26" spans="1:4" ht="34.5">
      <c r="A26" s="156" t="s">
        <v>1426</v>
      </c>
      <c r="B26" s="156" t="s">
        <v>1737</v>
      </c>
      <c r="C26" s="165">
        <v>120</v>
      </c>
      <c r="D26" s="419"/>
    </row>
    <row r="27" spans="1:4" ht="18.75">
      <c r="A27" s="156" t="s">
        <v>1427</v>
      </c>
      <c r="B27" s="156" t="s">
        <v>1738</v>
      </c>
      <c r="C27" s="165">
        <v>120</v>
      </c>
      <c r="D27" s="419"/>
    </row>
    <row r="28" spans="1:4" ht="34.5">
      <c r="A28" s="156" t="s">
        <v>1531</v>
      </c>
      <c r="B28" s="156" t="s">
        <v>1739</v>
      </c>
      <c r="C28" s="365">
        <v>120</v>
      </c>
      <c r="D28" s="419"/>
    </row>
    <row r="29" spans="1:4" ht="18.75">
      <c r="A29" s="156" t="s">
        <v>1429</v>
      </c>
      <c r="B29" s="156" t="s">
        <v>1740</v>
      </c>
      <c r="C29" s="165">
        <v>120</v>
      </c>
      <c r="D29" s="419"/>
    </row>
    <row r="30" spans="1:4" ht="33.75" customHeight="1">
      <c r="A30" s="156" t="s">
        <v>1430</v>
      </c>
      <c r="B30" s="156" t="s">
        <v>1741</v>
      </c>
      <c r="C30" s="165">
        <v>120</v>
      </c>
      <c r="D30" s="419"/>
    </row>
    <row r="31" spans="1:4" ht="18.75">
      <c r="A31" s="156" t="s">
        <v>1431</v>
      </c>
      <c r="B31" s="156" t="s">
        <v>1751</v>
      </c>
      <c r="C31" s="165">
        <v>120</v>
      </c>
      <c r="D31" s="419"/>
    </row>
    <row r="32" spans="1:4" ht="18.75">
      <c r="A32" s="156" t="s">
        <v>1432</v>
      </c>
      <c r="B32" s="156" t="s">
        <v>1752</v>
      </c>
      <c r="C32" s="165">
        <v>350</v>
      </c>
      <c r="D32" s="419"/>
    </row>
    <row r="33" spans="1:4" ht="18.75">
      <c r="A33" s="156" t="s">
        <v>1433</v>
      </c>
      <c r="B33" s="156" t="s">
        <v>1753</v>
      </c>
      <c r="C33" s="165">
        <v>120</v>
      </c>
      <c r="D33" s="419"/>
    </row>
    <row r="34" spans="1:4" ht="34.5">
      <c r="A34" s="156" t="s">
        <v>1434</v>
      </c>
      <c r="B34" s="156" t="s">
        <v>1754</v>
      </c>
      <c r="C34" s="165">
        <v>220</v>
      </c>
      <c r="D34" s="419"/>
    </row>
    <row r="35" spans="1:4" ht="34.5">
      <c r="A35" s="156" t="s">
        <v>1435</v>
      </c>
      <c r="B35" s="156" t="s">
        <v>1755</v>
      </c>
      <c r="C35" s="165">
        <v>350</v>
      </c>
      <c r="D35" s="419"/>
    </row>
    <row r="36" spans="1:4" ht="34.5">
      <c r="A36" s="156" t="s">
        <v>1436</v>
      </c>
      <c r="B36" s="156" t="s">
        <v>1758</v>
      </c>
      <c r="C36" s="165">
        <v>350</v>
      </c>
      <c r="D36" s="419"/>
    </row>
    <row r="37" spans="1:4" ht="18.75">
      <c r="A37" s="156" t="s">
        <v>1437</v>
      </c>
      <c r="B37" s="156" t="s">
        <v>1757</v>
      </c>
      <c r="C37" s="165">
        <v>120</v>
      </c>
      <c r="D37" s="419"/>
    </row>
    <row r="38" spans="1:4" ht="18.75">
      <c r="A38" s="156" t="s">
        <v>1438</v>
      </c>
      <c r="B38" s="156" t="s">
        <v>1756</v>
      </c>
      <c r="C38" s="165">
        <v>350</v>
      </c>
      <c r="D38" s="419"/>
    </row>
    <row r="39" spans="1:4">
      <c r="A39" s="156"/>
      <c r="B39" s="522" t="s">
        <v>1411</v>
      </c>
      <c r="C39" s="165"/>
      <c r="D39" s="419"/>
    </row>
    <row r="40" spans="1:4" ht="18.75">
      <c r="A40" s="156" t="s">
        <v>1439</v>
      </c>
      <c r="B40" s="156" t="s">
        <v>1742</v>
      </c>
      <c r="C40" s="165">
        <v>500</v>
      </c>
      <c r="D40" s="419"/>
    </row>
    <row r="41" spans="1:4" ht="34.5">
      <c r="A41" s="156" t="s">
        <v>1440</v>
      </c>
      <c r="B41" s="156" t="s">
        <v>1743</v>
      </c>
      <c r="C41" s="165">
        <v>700</v>
      </c>
      <c r="D41" s="419"/>
    </row>
    <row r="42" spans="1:4" ht="18.75">
      <c r="A42" s="156" t="s">
        <v>1441</v>
      </c>
      <c r="B42" s="156" t="s">
        <v>1744</v>
      </c>
      <c r="C42" s="165">
        <v>1200</v>
      </c>
      <c r="D42" s="419"/>
    </row>
    <row r="43" spans="1:4" ht="18.75">
      <c r="A43" s="156" t="s">
        <v>1442</v>
      </c>
      <c r="B43" s="156" t="s">
        <v>1745</v>
      </c>
      <c r="C43" s="165">
        <v>400</v>
      </c>
      <c r="D43" s="419"/>
    </row>
    <row r="44" spans="1:4" ht="18.75">
      <c r="A44" s="156" t="s">
        <v>1443</v>
      </c>
      <c r="B44" s="156" t="s">
        <v>1746</v>
      </c>
      <c r="C44" s="165">
        <v>400</v>
      </c>
      <c r="D44" s="419"/>
    </row>
    <row r="45" spans="1:4" ht="18.75">
      <c r="A45" s="156" t="s">
        <v>1444</v>
      </c>
      <c r="B45" s="156" t="s">
        <v>1747</v>
      </c>
      <c r="C45" s="165">
        <v>400</v>
      </c>
      <c r="D45" s="419"/>
    </row>
    <row r="46" spans="1:4" ht="34.5">
      <c r="A46" s="156" t="s">
        <v>1445</v>
      </c>
      <c r="B46" s="156" t="s">
        <v>1748</v>
      </c>
      <c r="C46" s="165">
        <v>1200</v>
      </c>
      <c r="D46" s="419"/>
    </row>
    <row r="47" spans="1:4" ht="18.75">
      <c r="A47" s="156" t="s">
        <v>1446</v>
      </c>
      <c r="B47" s="156" t="s">
        <v>1749</v>
      </c>
      <c r="C47" s="165">
        <v>500</v>
      </c>
      <c r="D47" s="419"/>
    </row>
    <row r="48" spans="1:4" ht="18.75">
      <c r="A48" s="156" t="s">
        <v>1447</v>
      </c>
      <c r="B48" s="156" t="s">
        <v>1750</v>
      </c>
      <c r="C48" s="165">
        <v>500</v>
      </c>
      <c r="D48" s="419"/>
    </row>
    <row r="49" spans="1:4" s="153" customFormat="1" ht="25.5" customHeight="1">
      <c r="A49" s="157" t="s">
        <v>1693</v>
      </c>
      <c r="B49" s="157" t="s">
        <v>1759</v>
      </c>
      <c r="C49" s="168">
        <v>550</v>
      </c>
      <c r="D49" s="419"/>
    </row>
    <row r="50" spans="1:4" s="153" customFormat="1" ht="25.5" customHeight="1">
      <c r="A50" s="157" t="s">
        <v>1694</v>
      </c>
      <c r="B50" s="157" t="s">
        <v>1760</v>
      </c>
      <c r="C50" s="168">
        <v>440</v>
      </c>
      <c r="D50" s="419"/>
    </row>
    <row r="51" spans="1:4" s="153" customFormat="1" ht="38.25" customHeight="1">
      <c r="A51" s="157" t="s">
        <v>1695</v>
      </c>
      <c r="B51" s="157" t="s">
        <v>1761</v>
      </c>
      <c r="C51" s="168">
        <v>495</v>
      </c>
      <c r="D51" s="419"/>
    </row>
    <row r="52" spans="1:4" s="153" customFormat="1" ht="27" customHeight="1">
      <c r="A52" s="157" t="s">
        <v>1696</v>
      </c>
      <c r="B52" s="157" t="s">
        <v>1762</v>
      </c>
      <c r="C52" s="168">
        <v>495</v>
      </c>
      <c r="D52" s="419"/>
    </row>
    <row r="53" spans="1:4" s="153" customFormat="1" ht="25.5" customHeight="1">
      <c r="A53" s="157" t="s">
        <v>1697</v>
      </c>
      <c r="B53" s="157" t="s">
        <v>1763</v>
      </c>
      <c r="C53" s="168">
        <v>495</v>
      </c>
      <c r="D53" s="419"/>
    </row>
    <row r="54" spans="1:4" s="153" customFormat="1" ht="25.5" customHeight="1">
      <c r="A54" s="157" t="s">
        <v>1698</v>
      </c>
      <c r="B54" s="157" t="s">
        <v>1764</v>
      </c>
      <c r="C54" s="168">
        <v>495</v>
      </c>
      <c r="D54" s="419"/>
    </row>
    <row r="55" spans="1:4" s="153" customFormat="1" ht="25.5" customHeight="1">
      <c r="A55" s="157" t="s">
        <v>1699</v>
      </c>
      <c r="B55" s="157" t="s">
        <v>1765</v>
      </c>
      <c r="C55" s="168">
        <v>825</v>
      </c>
      <c r="D55" s="419"/>
    </row>
    <row r="56" spans="1:4" s="153" customFormat="1" ht="32.25" customHeight="1">
      <c r="A56" s="157" t="s">
        <v>1700</v>
      </c>
      <c r="B56" s="157" t="s">
        <v>1766</v>
      </c>
      <c r="C56" s="168">
        <v>825</v>
      </c>
      <c r="D56" s="419"/>
    </row>
    <row r="57" spans="1:4" s="153" customFormat="1" ht="25.5" customHeight="1">
      <c r="A57" s="157" t="s">
        <v>1701</v>
      </c>
      <c r="B57" s="157" t="s">
        <v>1768</v>
      </c>
      <c r="C57" s="168">
        <v>825</v>
      </c>
      <c r="D57" s="419"/>
    </row>
    <row r="58" spans="1:4" s="153" customFormat="1" ht="25.5" customHeight="1">
      <c r="A58" s="157" t="s">
        <v>1702</v>
      </c>
      <c r="B58" s="157" t="s">
        <v>1767</v>
      </c>
      <c r="C58" s="168">
        <v>825</v>
      </c>
      <c r="D58" s="419"/>
    </row>
    <row r="59" spans="1:4" s="153" customFormat="1" ht="33.75" customHeight="1">
      <c r="A59" s="157" t="s">
        <v>1703</v>
      </c>
      <c r="B59" s="157" t="s">
        <v>1769</v>
      </c>
      <c r="C59" s="168">
        <v>908</v>
      </c>
      <c r="D59" s="419"/>
    </row>
    <row r="60" spans="1:4" s="153" customFormat="1" ht="34.5" customHeight="1">
      <c r="A60" s="157" t="s">
        <v>1704</v>
      </c>
      <c r="B60" s="157" t="s">
        <v>1770</v>
      </c>
      <c r="C60" s="168">
        <v>1270</v>
      </c>
      <c r="D60" s="419"/>
    </row>
    <row r="61" spans="1:4" s="153" customFormat="1" ht="25.5" customHeight="1">
      <c r="A61" s="157" t="s">
        <v>1705</v>
      </c>
      <c r="B61" s="157" t="s">
        <v>1772</v>
      </c>
      <c r="C61" s="168">
        <v>957</v>
      </c>
      <c r="D61" s="419"/>
    </row>
    <row r="62" spans="1:4" s="153" customFormat="1" ht="25.5" customHeight="1">
      <c r="A62" s="157" t="s">
        <v>1706</v>
      </c>
      <c r="B62" s="157" t="s">
        <v>1771</v>
      </c>
      <c r="C62" s="168">
        <v>957</v>
      </c>
      <c r="D62" s="419"/>
    </row>
    <row r="63" spans="1:4" s="153" customFormat="1" ht="39.75" customHeight="1">
      <c r="A63" s="157" t="s">
        <v>2094</v>
      </c>
      <c r="B63" s="157" t="s">
        <v>2091</v>
      </c>
      <c r="C63" s="168">
        <v>640</v>
      </c>
      <c r="D63" s="419"/>
    </row>
    <row r="64" spans="1:4" s="153" customFormat="1" ht="39.75" customHeight="1">
      <c r="A64" s="157" t="s">
        <v>2095</v>
      </c>
      <c r="B64" s="157" t="s">
        <v>2086</v>
      </c>
      <c r="C64" s="168">
        <v>789</v>
      </c>
      <c r="D64" s="419"/>
    </row>
    <row r="65" spans="1:4" s="153" customFormat="1" ht="38.25" customHeight="1">
      <c r="A65" s="157" t="s">
        <v>2096</v>
      </c>
      <c r="B65" s="157" t="s">
        <v>2087</v>
      </c>
      <c r="C65" s="168">
        <v>937</v>
      </c>
      <c r="D65" s="419"/>
    </row>
    <row r="66" spans="1:4" s="153" customFormat="1" ht="45" customHeight="1">
      <c r="A66" s="157" t="s">
        <v>2097</v>
      </c>
      <c r="B66" s="157" t="s">
        <v>2092</v>
      </c>
      <c r="C66" s="168">
        <v>1092</v>
      </c>
      <c r="D66" s="419"/>
    </row>
    <row r="67" spans="1:4">
      <c r="A67" s="156"/>
      <c r="B67" s="522" t="s">
        <v>1412</v>
      </c>
      <c r="C67" s="165"/>
      <c r="D67" s="419"/>
    </row>
    <row r="68" spans="1:4" ht="34.5">
      <c r="A68" s="156" t="s">
        <v>1448</v>
      </c>
      <c r="B68" s="156" t="s">
        <v>1936</v>
      </c>
      <c r="C68" s="165">
        <v>308</v>
      </c>
      <c r="D68" s="419"/>
    </row>
    <row r="69" spans="1:4" ht="34.5">
      <c r="A69" s="156" t="s">
        <v>1449</v>
      </c>
      <c r="B69" s="156" t="s">
        <v>1773</v>
      </c>
      <c r="C69" s="165">
        <v>750</v>
      </c>
      <c r="D69" s="419"/>
    </row>
    <row r="70" spans="1:4" ht="18.75">
      <c r="A70" s="156" t="s">
        <v>1450</v>
      </c>
      <c r="B70" s="156" t="s">
        <v>1774</v>
      </c>
      <c r="C70" s="165">
        <v>550</v>
      </c>
      <c r="D70" s="419"/>
    </row>
    <row r="71" spans="1:4" ht="34.5">
      <c r="A71" s="156" t="s">
        <v>1491</v>
      </c>
      <c r="B71" s="156" t="s">
        <v>1938</v>
      </c>
      <c r="C71" s="165">
        <v>120</v>
      </c>
      <c r="D71" s="419"/>
    </row>
    <row r="72" spans="1:4">
      <c r="A72" s="156"/>
      <c r="B72" s="522" t="s">
        <v>1514</v>
      </c>
      <c r="C72" s="165"/>
      <c r="D72" s="419"/>
    </row>
    <row r="73" spans="1:4" ht="34.5">
      <c r="A73" s="156" t="s">
        <v>1451</v>
      </c>
      <c r="B73" s="156" t="s">
        <v>1935</v>
      </c>
      <c r="C73" s="165">
        <v>4726</v>
      </c>
      <c r="D73" s="419"/>
    </row>
    <row r="74" spans="1:4" ht="31.5">
      <c r="A74" s="156" t="s">
        <v>1452</v>
      </c>
      <c r="B74" s="156" t="s">
        <v>1925</v>
      </c>
      <c r="C74" s="165">
        <v>815</v>
      </c>
      <c r="D74" s="419"/>
    </row>
    <row r="75" spans="1:4" ht="31.5">
      <c r="A75" s="156" t="s">
        <v>1453</v>
      </c>
      <c r="B75" s="156" t="s">
        <v>1934</v>
      </c>
      <c r="C75" s="165">
        <v>925</v>
      </c>
      <c r="D75" s="419"/>
    </row>
    <row r="76" spans="1:4">
      <c r="A76" s="156"/>
      <c r="B76" s="522" t="s">
        <v>1191</v>
      </c>
      <c r="C76" s="165"/>
      <c r="D76" s="419"/>
    </row>
    <row r="77" spans="1:4" ht="34.5">
      <c r="A77" s="156" t="s">
        <v>1454</v>
      </c>
      <c r="B77" s="156" t="s">
        <v>1937</v>
      </c>
      <c r="C77" s="165">
        <v>6000</v>
      </c>
      <c r="D77" s="419"/>
    </row>
    <row r="78" spans="1:4" ht="47.25">
      <c r="A78" s="156" t="s">
        <v>1455</v>
      </c>
      <c r="B78" s="156" t="s">
        <v>1928</v>
      </c>
      <c r="C78" s="165">
        <v>1697</v>
      </c>
      <c r="D78" s="419"/>
    </row>
    <row r="79" spans="1:4" ht="47.25">
      <c r="A79" s="156" t="s">
        <v>1929</v>
      </c>
      <c r="B79" s="156" t="s">
        <v>1927</v>
      </c>
      <c r="C79" s="165">
        <v>11685</v>
      </c>
      <c r="D79" s="419"/>
    </row>
    <row r="80" spans="1:4">
      <c r="A80" s="156"/>
      <c r="B80" s="158" t="s">
        <v>1515</v>
      </c>
      <c r="C80" s="165"/>
      <c r="D80" s="419"/>
    </row>
    <row r="81" spans="1:4" ht="18.75">
      <c r="A81" s="156" t="s">
        <v>1456</v>
      </c>
      <c r="B81" s="157" t="s">
        <v>1775</v>
      </c>
      <c r="C81" s="165">
        <v>1029</v>
      </c>
      <c r="D81" s="419"/>
    </row>
    <row r="82" spans="1:4" ht="18.75">
      <c r="A82" s="156" t="s">
        <v>1457</v>
      </c>
      <c r="B82" s="157" t="s">
        <v>1776</v>
      </c>
      <c r="C82" s="165">
        <v>1013</v>
      </c>
      <c r="D82" s="419"/>
    </row>
    <row r="83" spans="1:4" ht="18.75">
      <c r="A83" s="156" t="s">
        <v>1458</v>
      </c>
      <c r="B83" s="157" t="s">
        <v>1777</v>
      </c>
      <c r="C83" s="165">
        <v>1218</v>
      </c>
      <c r="D83" s="419"/>
    </row>
    <row r="84" spans="1:4" ht="18.75">
      <c r="A84" s="156" t="s">
        <v>1459</v>
      </c>
      <c r="B84" s="157" t="s">
        <v>1778</v>
      </c>
      <c r="C84" s="165">
        <v>704</v>
      </c>
      <c r="D84" s="419"/>
    </row>
    <row r="85" spans="1:4" ht="18.75">
      <c r="A85" s="156" t="s">
        <v>1460</v>
      </c>
      <c r="B85" s="157" t="s">
        <v>1779</v>
      </c>
      <c r="C85" s="165">
        <v>704</v>
      </c>
      <c r="D85" s="419"/>
    </row>
    <row r="86" spans="1:4" ht="18.75">
      <c r="A86" s="156" t="s">
        <v>1461</v>
      </c>
      <c r="B86" s="157" t="s">
        <v>1780</v>
      </c>
      <c r="C86" s="165">
        <v>1890</v>
      </c>
      <c r="D86" s="419"/>
    </row>
    <row r="87" spans="1:4" ht="18.75">
      <c r="A87" s="156" t="s">
        <v>1462</v>
      </c>
      <c r="B87" s="157" t="s">
        <v>1781</v>
      </c>
      <c r="C87" s="165">
        <v>683</v>
      </c>
      <c r="D87" s="419"/>
    </row>
    <row r="88" spans="1:4" ht="31.5">
      <c r="A88" s="156"/>
      <c r="B88" s="158" t="s">
        <v>1516</v>
      </c>
      <c r="C88" s="165"/>
      <c r="D88" s="419"/>
    </row>
    <row r="89" spans="1:4" ht="34.5">
      <c r="A89" s="156" t="s">
        <v>1463</v>
      </c>
      <c r="B89" s="159" t="s">
        <v>1723</v>
      </c>
      <c r="C89" s="165">
        <v>6839</v>
      </c>
      <c r="D89" s="419"/>
    </row>
    <row r="90" spans="1:4" ht="18.75">
      <c r="A90" s="156" t="s">
        <v>1464</v>
      </c>
      <c r="B90" s="159" t="s">
        <v>1724</v>
      </c>
      <c r="C90" s="165">
        <v>4682</v>
      </c>
      <c r="D90" s="419"/>
    </row>
    <row r="91" spans="1:4" ht="18.75">
      <c r="A91" s="156" t="s">
        <v>1465</v>
      </c>
      <c r="B91" s="159" t="s">
        <v>1725</v>
      </c>
      <c r="C91" s="165">
        <v>6749</v>
      </c>
      <c r="D91" s="419"/>
    </row>
    <row r="92" spans="1:4" ht="18.75">
      <c r="A92" s="156" t="s">
        <v>1466</v>
      </c>
      <c r="B92" s="159" t="s">
        <v>1726</v>
      </c>
      <c r="C92" s="165">
        <v>6749</v>
      </c>
      <c r="D92" s="419"/>
    </row>
    <row r="93" spans="1:4" ht="18.75">
      <c r="A93" s="156" t="s">
        <v>1467</v>
      </c>
      <c r="B93" s="159" t="s">
        <v>1727</v>
      </c>
      <c r="C93" s="165">
        <v>8157</v>
      </c>
      <c r="D93" s="419"/>
    </row>
    <row r="94" spans="1:4" ht="34.5">
      <c r="A94" s="156" t="s">
        <v>1468</v>
      </c>
      <c r="B94" s="159" t="s">
        <v>1728</v>
      </c>
      <c r="C94" s="165">
        <v>6749</v>
      </c>
      <c r="D94" s="419"/>
    </row>
    <row r="95" spans="1:4" ht="18.75">
      <c r="A95" s="156" t="s">
        <v>1469</v>
      </c>
      <c r="B95" s="159" t="s">
        <v>1729</v>
      </c>
      <c r="C95" s="165">
        <v>3740</v>
      </c>
      <c r="D95" s="419"/>
    </row>
    <row r="96" spans="1:4" ht="18.75">
      <c r="A96" s="156" t="s">
        <v>1470</v>
      </c>
      <c r="B96" s="159" t="s">
        <v>1730</v>
      </c>
      <c r="C96" s="165">
        <v>3740</v>
      </c>
      <c r="D96" s="419"/>
    </row>
    <row r="97" spans="1:4" ht="34.5">
      <c r="A97" s="156" t="s">
        <v>1471</v>
      </c>
      <c r="B97" s="159" t="s">
        <v>1731</v>
      </c>
      <c r="C97" s="165">
        <v>6748</v>
      </c>
      <c r="D97" s="419"/>
    </row>
    <row r="98" spans="1:4" ht="18.75">
      <c r="A98" s="156" t="s">
        <v>1428</v>
      </c>
      <c r="B98" s="159" t="s">
        <v>1732</v>
      </c>
      <c r="C98" s="165">
        <v>3748</v>
      </c>
      <c r="D98" s="419"/>
    </row>
    <row r="99" spans="1:4" ht="34.5">
      <c r="A99" s="159" t="s">
        <v>1538</v>
      </c>
      <c r="B99" s="159" t="s">
        <v>1733</v>
      </c>
      <c r="C99" s="165">
        <v>11043</v>
      </c>
      <c r="D99" s="419"/>
    </row>
    <row r="100" spans="1:4" ht="34.5">
      <c r="A100" s="159" t="s">
        <v>1539</v>
      </c>
      <c r="B100" s="159" t="s">
        <v>1734</v>
      </c>
      <c r="C100" s="165">
        <v>10079</v>
      </c>
      <c r="D100" s="419"/>
    </row>
    <row r="101" spans="1:4" ht="34.5">
      <c r="A101" s="159" t="s">
        <v>1541</v>
      </c>
      <c r="B101" s="159" t="s">
        <v>1735</v>
      </c>
      <c r="C101" s="165">
        <v>12867</v>
      </c>
      <c r="D101" s="419"/>
    </row>
    <row r="102" spans="1:4" ht="34.5">
      <c r="A102" s="159" t="s">
        <v>1540</v>
      </c>
      <c r="B102" s="159" t="s">
        <v>1736</v>
      </c>
      <c r="C102" s="165">
        <v>18600</v>
      </c>
      <c r="D102" s="419"/>
    </row>
    <row r="103" spans="1:4" ht="28.5">
      <c r="A103" s="116" t="s">
        <v>1707</v>
      </c>
      <c r="B103" s="146" t="s">
        <v>1717</v>
      </c>
      <c r="C103" s="165">
        <v>12867</v>
      </c>
      <c r="D103" s="419"/>
    </row>
    <row r="104" spans="1:4" ht="28.5">
      <c r="A104" s="116" t="s">
        <v>1708</v>
      </c>
      <c r="B104" s="146" t="s">
        <v>1718</v>
      </c>
      <c r="C104" s="165">
        <v>10705</v>
      </c>
      <c r="D104" s="419"/>
    </row>
    <row r="105" spans="1:4" ht="41.25">
      <c r="A105" s="116" t="s">
        <v>1709</v>
      </c>
      <c r="B105" s="146" t="s">
        <v>1719</v>
      </c>
      <c r="C105" s="165">
        <v>14211</v>
      </c>
      <c r="D105" s="419"/>
    </row>
    <row r="106" spans="1:4" ht="41.25">
      <c r="A106" s="116" t="s">
        <v>1710</v>
      </c>
      <c r="B106" s="146" t="s">
        <v>1720</v>
      </c>
      <c r="C106" s="165">
        <v>10786</v>
      </c>
      <c r="D106" s="419"/>
    </row>
    <row r="107" spans="1:4" ht="41.25">
      <c r="A107" s="116" t="s">
        <v>1711</v>
      </c>
      <c r="B107" s="146" t="s">
        <v>1721</v>
      </c>
      <c r="C107" s="165">
        <v>10546</v>
      </c>
      <c r="D107" s="419"/>
    </row>
    <row r="108" spans="1:4" ht="28.5">
      <c r="A108" s="116" t="s">
        <v>1974</v>
      </c>
      <c r="B108" s="146" t="s">
        <v>1975</v>
      </c>
      <c r="C108" s="283">
        <v>2953</v>
      </c>
      <c r="D108" s="419"/>
    </row>
    <row r="109" spans="1:4" ht="31.5">
      <c r="A109" s="156"/>
      <c r="B109" s="158" t="s">
        <v>1517</v>
      </c>
      <c r="C109" s="166"/>
      <c r="D109" s="419"/>
    </row>
    <row r="110" spans="1:4">
      <c r="A110" s="156" t="s">
        <v>1480</v>
      </c>
      <c r="B110" s="366" t="s">
        <v>1494</v>
      </c>
      <c r="C110" s="165">
        <v>2237</v>
      </c>
      <c r="D110" s="419"/>
    </row>
    <row r="111" spans="1:4" ht="47.25">
      <c r="A111" s="157" t="s">
        <v>1472</v>
      </c>
      <c r="B111" s="157" t="s">
        <v>1495</v>
      </c>
      <c r="C111" s="165">
        <v>651</v>
      </c>
      <c r="D111" s="419"/>
    </row>
    <row r="112" spans="1:4" ht="47.25">
      <c r="A112" s="157" t="s">
        <v>1473</v>
      </c>
      <c r="B112" s="157" t="s">
        <v>1496</v>
      </c>
      <c r="C112" s="165">
        <v>820</v>
      </c>
      <c r="D112" s="419"/>
    </row>
    <row r="113" spans="1:4" ht="47.25">
      <c r="A113" s="157" t="s">
        <v>1474</v>
      </c>
      <c r="B113" s="157" t="s">
        <v>1497</v>
      </c>
      <c r="C113" s="165">
        <v>980</v>
      </c>
      <c r="D113" s="419"/>
    </row>
    <row r="114" spans="1:4" ht="47.25">
      <c r="A114" s="157" t="s">
        <v>1475</v>
      </c>
      <c r="B114" s="157" t="s">
        <v>1498</v>
      </c>
      <c r="C114" s="165">
        <v>1225</v>
      </c>
      <c r="D114" s="419"/>
    </row>
    <row r="115" spans="1:4" ht="31.5">
      <c r="A115" s="157" t="s">
        <v>1476</v>
      </c>
      <c r="B115" s="157" t="s">
        <v>1499</v>
      </c>
      <c r="C115" s="165">
        <v>1445</v>
      </c>
      <c r="D115" s="419"/>
    </row>
    <row r="116" spans="1:4">
      <c r="A116" s="157"/>
      <c r="B116" s="157"/>
      <c r="C116" s="165"/>
      <c r="D116" s="419"/>
    </row>
    <row r="117" spans="1:4">
      <c r="A117" s="367"/>
      <c r="B117" s="522" t="s">
        <v>1370</v>
      </c>
      <c r="C117" s="165"/>
      <c r="D117" s="419"/>
    </row>
    <row r="118" spans="1:4" ht="18.75">
      <c r="A118" s="367" t="s">
        <v>1477</v>
      </c>
      <c r="B118" s="156" t="s">
        <v>1722</v>
      </c>
      <c r="C118" s="168">
        <v>2241</v>
      </c>
      <c r="D118" s="419"/>
    </row>
    <row r="119" spans="1:4" ht="31.5">
      <c r="A119" s="367" t="s">
        <v>1478</v>
      </c>
      <c r="B119" s="156" t="s">
        <v>1500</v>
      </c>
      <c r="C119" s="168">
        <v>1344</v>
      </c>
      <c r="D119" s="419"/>
    </row>
    <row r="120" spans="1:4" ht="31.5">
      <c r="A120" s="367" t="s">
        <v>1479</v>
      </c>
      <c r="B120" s="156" t="s">
        <v>1501</v>
      </c>
      <c r="C120" s="168">
        <v>2913</v>
      </c>
      <c r="D120" s="419"/>
    </row>
    <row r="121" spans="1:4">
      <c r="A121" s="157"/>
      <c r="B121" s="158" t="s">
        <v>1194</v>
      </c>
      <c r="C121" s="165"/>
      <c r="D121" s="419"/>
    </row>
    <row r="122" spans="1:4" ht="47.25">
      <c r="A122" s="157" t="s">
        <v>1481</v>
      </c>
      <c r="B122" s="157" t="s">
        <v>1548</v>
      </c>
      <c r="C122" s="165">
        <v>200</v>
      </c>
      <c r="D122" s="419"/>
    </row>
    <row r="123" spans="1:4" ht="34.5">
      <c r="A123" s="157" t="s">
        <v>1482</v>
      </c>
      <c r="B123" s="157" t="s">
        <v>1782</v>
      </c>
      <c r="C123" s="165">
        <v>150</v>
      </c>
      <c r="D123" s="419"/>
    </row>
    <row r="124" spans="1:4" ht="34.5">
      <c r="A124" s="157" t="s">
        <v>1483</v>
      </c>
      <c r="B124" s="157" t="s">
        <v>1783</v>
      </c>
      <c r="C124" s="165">
        <v>1515</v>
      </c>
      <c r="D124" s="419"/>
    </row>
    <row r="125" spans="1:4" ht="34.5">
      <c r="A125" s="157" t="s">
        <v>1484</v>
      </c>
      <c r="B125" s="157" t="s">
        <v>1784</v>
      </c>
      <c r="C125" s="165">
        <v>550</v>
      </c>
      <c r="D125" s="419"/>
    </row>
    <row r="126" spans="1:4" ht="50.25">
      <c r="A126" s="157" t="s">
        <v>1485</v>
      </c>
      <c r="B126" s="157" t="s">
        <v>1785</v>
      </c>
      <c r="C126" s="165">
        <v>550</v>
      </c>
      <c r="D126" s="419"/>
    </row>
    <row r="127" spans="1:4" ht="34.5">
      <c r="A127" s="157" t="s">
        <v>1486</v>
      </c>
      <c r="B127" s="157" t="s">
        <v>1786</v>
      </c>
      <c r="C127" s="165">
        <v>1520</v>
      </c>
      <c r="D127" s="419"/>
    </row>
    <row r="128" spans="1:4" ht="34.5">
      <c r="A128" s="157" t="s">
        <v>1487</v>
      </c>
      <c r="B128" s="157" t="s">
        <v>1787</v>
      </c>
      <c r="C128" s="165">
        <v>550</v>
      </c>
      <c r="D128" s="419"/>
    </row>
    <row r="129" spans="1:4">
      <c r="A129" s="157" t="s">
        <v>1488</v>
      </c>
      <c r="B129" s="157" t="s">
        <v>1502</v>
      </c>
      <c r="C129" s="165">
        <v>450</v>
      </c>
      <c r="D129" s="419"/>
    </row>
    <row r="130" spans="1:4">
      <c r="A130" s="157" t="s">
        <v>1489</v>
      </c>
      <c r="B130" s="157" t="s">
        <v>84</v>
      </c>
      <c r="C130" s="165">
        <v>650</v>
      </c>
      <c r="D130" s="419"/>
    </row>
    <row r="131" spans="1:4">
      <c r="A131" s="157" t="s">
        <v>1490</v>
      </c>
      <c r="B131" s="157" t="s">
        <v>1503</v>
      </c>
      <c r="C131" s="165">
        <v>650</v>
      </c>
      <c r="D131" s="419"/>
    </row>
    <row r="132" spans="1:4" ht="31.5">
      <c r="A132" s="368" t="s">
        <v>1492</v>
      </c>
      <c r="B132" s="160" t="s">
        <v>1504</v>
      </c>
      <c r="C132" s="577">
        <v>519</v>
      </c>
      <c r="D132" s="571"/>
    </row>
    <row r="133" spans="1:4">
      <c r="A133" s="369" t="s">
        <v>103</v>
      </c>
      <c r="B133" s="161" t="s">
        <v>104</v>
      </c>
      <c r="C133" s="578"/>
      <c r="D133" s="571"/>
    </row>
    <row r="134" spans="1:4">
      <c r="A134" s="369" t="s">
        <v>954</v>
      </c>
      <c r="B134" s="161" t="s">
        <v>957</v>
      </c>
      <c r="C134" s="578"/>
      <c r="D134" s="571"/>
    </row>
    <row r="135" spans="1:4" ht="31.5">
      <c r="A135" s="369" t="s">
        <v>955</v>
      </c>
      <c r="B135" s="161" t="s">
        <v>958</v>
      </c>
      <c r="C135" s="578"/>
      <c r="D135" s="571"/>
    </row>
    <row r="136" spans="1:4">
      <c r="A136" s="156" t="s">
        <v>1114</v>
      </c>
      <c r="B136" s="161" t="s">
        <v>731</v>
      </c>
      <c r="C136" s="579"/>
      <c r="D136" s="571"/>
    </row>
    <row r="137" spans="1:4" ht="47.25">
      <c r="A137" s="367" t="s">
        <v>1930</v>
      </c>
      <c r="B137" s="156" t="s">
        <v>1959</v>
      </c>
      <c r="C137" s="415">
        <v>311</v>
      </c>
    </row>
    <row r="138" spans="1:4" ht="47.25">
      <c r="A138" s="367" t="s">
        <v>1931</v>
      </c>
      <c r="B138" s="156" t="s">
        <v>1960</v>
      </c>
      <c r="C138" s="415">
        <v>657</v>
      </c>
    </row>
    <row r="139" spans="1:4" ht="31.5">
      <c r="A139" s="367" t="s">
        <v>1932</v>
      </c>
      <c r="B139" s="156" t="s">
        <v>1961</v>
      </c>
      <c r="C139" s="415">
        <v>311</v>
      </c>
    </row>
    <row r="140" spans="1:4" ht="47.25">
      <c r="A140" s="367" t="s">
        <v>1933</v>
      </c>
      <c r="B140" s="156" t="s">
        <v>1962</v>
      </c>
      <c r="C140" s="415">
        <v>657</v>
      </c>
    </row>
    <row r="142" spans="1:4" ht="38.25" customHeight="1">
      <c r="A142" s="572" t="s">
        <v>1518</v>
      </c>
      <c r="B142" s="572"/>
      <c r="C142" s="572"/>
    </row>
  </sheetData>
  <mergeCells count="8">
    <mergeCell ref="D132:D136"/>
    <mergeCell ref="A142:C142"/>
    <mergeCell ref="A2:C2"/>
    <mergeCell ref="A9:C9"/>
    <mergeCell ref="A10:A11"/>
    <mergeCell ref="B10:B11"/>
    <mergeCell ref="C10:C11"/>
    <mergeCell ref="C132:C136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4" workbookViewId="0">
      <selection activeCell="D34" sqref="D34"/>
    </sheetView>
  </sheetViews>
  <sheetFormatPr defaultRowHeight="15.75"/>
  <cols>
    <col min="1" max="1" width="22.28515625" style="404" customWidth="1"/>
    <col min="2" max="2" width="67.140625" style="167" customWidth="1"/>
    <col min="3" max="3" width="23" style="155" customWidth="1"/>
    <col min="4" max="16384" width="9.140625" style="155"/>
  </cols>
  <sheetData>
    <row r="1" spans="1:4" s="153" customFormat="1" ht="15">
      <c r="A1" s="329" t="s">
        <v>1976</v>
      </c>
      <c r="B1" s="103"/>
      <c r="C1" s="103"/>
    </row>
    <row r="2" spans="1:4" s="153" customFormat="1" ht="40.5" customHeight="1">
      <c r="A2" s="573" t="s">
        <v>2075</v>
      </c>
      <c r="B2" s="573"/>
      <c r="C2" s="573"/>
    </row>
    <row r="3" spans="1:4" s="1" customFormat="1" ht="15">
      <c r="A3" s="370"/>
      <c r="B3" s="103"/>
      <c r="C3" s="103"/>
    </row>
    <row r="4" spans="1:4" s="1" customFormat="1" ht="15">
      <c r="A4" s="104"/>
      <c r="B4" s="82"/>
      <c r="C4" s="106" t="s">
        <v>1587</v>
      </c>
    </row>
    <row r="5" spans="1:4" s="1" customFormat="1" ht="15">
      <c r="A5" s="104"/>
      <c r="B5" s="82"/>
      <c r="C5" s="106" t="s">
        <v>634</v>
      </c>
    </row>
    <row r="6" spans="1:4" s="1" customFormat="1" ht="15">
      <c r="A6" s="104"/>
      <c r="B6" s="82"/>
      <c r="C6" s="106" t="s">
        <v>1788</v>
      </c>
    </row>
    <row r="7" spans="1:4" s="1" customFormat="1">
      <c r="A7" s="403"/>
      <c r="B7" s="82"/>
      <c r="C7" s="106" t="s">
        <v>1970</v>
      </c>
    </row>
    <row r="8" spans="1:4" s="1" customFormat="1" ht="15">
      <c r="A8" s="104"/>
      <c r="B8" s="3"/>
      <c r="C8" s="74"/>
    </row>
    <row r="9" spans="1:4" s="1" customFormat="1" ht="52.5" customHeight="1">
      <c r="A9" s="546" t="s">
        <v>1589</v>
      </c>
      <c r="B9" s="546"/>
      <c r="C9" s="546"/>
    </row>
    <row r="10" spans="1:4">
      <c r="A10" s="574" t="s">
        <v>735</v>
      </c>
      <c r="B10" s="575" t="s">
        <v>299</v>
      </c>
      <c r="C10" s="576" t="s">
        <v>1413</v>
      </c>
    </row>
    <row r="11" spans="1:4" ht="55.5" customHeight="1">
      <c r="A11" s="574"/>
      <c r="B11" s="575"/>
      <c r="C11" s="576"/>
    </row>
    <row r="12" spans="1:4" s="411" customFormat="1" ht="15">
      <c r="A12" s="7" t="s">
        <v>1606</v>
      </c>
      <c r="B12" s="8" t="s">
        <v>992</v>
      </c>
      <c r="C12" s="513">
        <v>1927</v>
      </c>
    </row>
    <row r="13" spans="1:4" s="411" customFormat="1" ht="15">
      <c r="A13" s="7" t="s">
        <v>1607</v>
      </c>
      <c r="B13" s="8" t="s">
        <v>1002</v>
      </c>
      <c r="C13" s="513">
        <v>1867</v>
      </c>
    </row>
    <row r="14" spans="1:4" s="411" customFormat="1" ht="15">
      <c r="A14" s="7" t="s">
        <v>1608</v>
      </c>
      <c r="B14" s="8" t="s">
        <v>1005</v>
      </c>
      <c r="C14" s="513">
        <v>1817</v>
      </c>
      <c r="D14" s="417"/>
    </row>
    <row r="15" spans="1:4" s="411" customFormat="1" ht="15">
      <c r="A15" s="7" t="s">
        <v>1609</v>
      </c>
      <c r="B15" s="8" t="s">
        <v>1011</v>
      </c>
      <c r="C15" s="513">
        <v>1618</v>
      </c>
    </row>
    <row r="16" spans="1:4" s="411" customFormat="1" ht="15">
      <c r="A16" s="7" t="s">
        <v>1610</v>
      </c>
      <c r="B16" s="8" t="s">
        <v>1016</v>
      </c>
      <c r="C16" s="513">
        <v>1867</v>
      </c>
    </row>
    <row r="17" spans="1:7" s="411" customFormat="1" ht="15">
      <c r="A17" s="7" t="s">
        <v>1611</v>
      </c>
      <c r="B17" s="8" t="s">
        <v>1023</v>
      </c>
      <c r="C17" s="513">
        <v>1782</v>
      </c>
    </row>
    <row r="18" spans="1:7" s="411" customFormat="1" ht="15">
      <c r="A18" s="7" t="s">
        <v>1612</v>
      </c>
      <c r="B18" s="8" t="s">
        <v>1024</v>
      </c>
      <c r="C18" s="513">
        <v>2104</v>
      </c>
    </row>
    <row r="19" spans="1:7" s="411" customFormat="1" ht="15">
      <c r="A19" s="7" t="s">
        <v>1613</v>
      </c>
      <c r="B19" s="8" t="s">
        <v>1590</v>
      </c>
      <c r="C19" s="513">
        <v>1586</v>
      </c>
      <c r="G19" s="418"/>
    </row>
    <row r="20" spans="1:7" s="411" customFormat="1" ht="15">
      <c r="A20" s="412" t="s">
        <v>1614</v>
      </c>
      <c r="B20" s="116" t="s">
        <v>1591</v>
      </c>
      <c r="C20" s="513">
        <v>717</v>
      </c>
      <c r="G20" s="418"/>
    </row>
    <row r="21" spans="1:7" s="411" customFormat="1" ht="15">
      <c r="A21" s="412" t="s">
        <v>1615</v>
      </c>
      <c r="B21" s="116" t="s">
        <v>1592</v>
      </c>
      <c r="C21" s="513">
        <v>440</v>
      </c>
      <c r="G21" s="418"/>
    </row>
    <row r="22" spans="1:7" s="411" customFormat="1" ht="15">
      <c r="A22" s="412" t="s">
        <v>1616</v>
      </c>
      <c r="B22" s="116" t="s">
        <v>1593</v>
      </c>
      <c r="C22" s="513">
        <v>495</v>
      </c>
      <c r="G22" s="418"/>
    </row>
    <row r="23" spans="1:7" s="411" customFormat="1" ht="15">
      <c r="A23" s="412" t="s">
        <v>1617</v>
      </c>
      <c r="B23" s="116" t="s">
        <v>1594</v>
      </c>
      <c r="C23" s="513">
        <v>495</v>
      </c>
      <c r="G23" s="418"/>
    </row>
    <row r="24" spans="1:7" s="411" customFormat="1" ht="15">
      <c r="A24" s="412" t="s">
        <v>1618</v>
      </c>
      <c r="B24" s="116" t="s">
        <v>1595</v>
      </c>
      <c r="C24" s="513">
        <v>495</v>
      </c>
      <c r="G24" s="418"/>
    </row>
    <row r="25" spans="1:7" s="411" customFormat="1" ht="15">
      <c r="A25" s="412" t="s">
        <v>1619</v>
      </c>
      <c r="B25" s="116" t="s">
        <v>1596</v>
      </c>
      <c r="C25" s="513">
        <v>495</v>
      </c>
      <c r="G25" s="418"/>
    </row>
    <row r="26" spans="1:7" s="411" customFormat="1" ht="15">
      <c r="A26" s="412" t="s">
        <v>1620</v>
      </c>
      <c r="B26" s="116" t="s">
        <v>1597</v>
      </c>
      <c r="C26" s="513">
        <v>825</v>
      </c>
      <c r="G26" s="418"/>
    </row>
    <row r="27" spans="1:7" s="411" customFormat="1" ht="15">
      <c r="A27" s="412" t="s">
        <v>1621</v>
      </c>
      <c r="B27" s="116" t="s">
        <v>1598</v>
      </c>
      <c r="C27" s="513">
        <v>825</v>
      </c>
      <c r="G27" s="418"/>
    </row>
    <row r="28" spans="1:7" s="411" customFormat="1" ht="15">
      <c r="A28" s="412" t="s">
        <v>1622</v>
      </c>
      <c r="B28" s="116" t="s">
        <v>1599</v>
      </c>
      <c r="C28" s="513">
        <v>825</v>
      </c>
      <c r="G28" s="418"/>
    </row>
    <row r="29" spans="1:7" s="411" customFormat="1" ht="15">
      <c r="A29" s="412" t="s">
        <v>1623</v>
      </c>
      <c r="B29" s="116" t="s">
        <v>1600</v>
      </c>
      <c r="C29" s="513">
        <v>825</v>
      </c>
      <c r="G29" s="418"/>
    </row>
    <row r="30" spans="1:7" s="411" customFormat="1" ht="25.5">
      <c r="A30" s="412" t="s">
        <v>1624</v>
      </c>
      <c r="B30" s="116" t="s">
        <v>1601</v>
      </c>
      <c r="C30" s="513">
        <v>908</v>
      </c>
      <c r="G30" s="418"/>
    </row>
    <row r="31" spans="1:7" s="411" customFormat="1" ht="15">
      <c r="A31" s="412" t="s">
        <v>1625</v>
      </c>
      <c r="B31" s="116" t="s">
        <v>1602</v>
      </c>
      <c r="C31" s="513">
        <v>1322</v>
      </c>
      <c r="G31" s="418"/>
    </row>
    <row r="32" spans="1:7" s="411" customFormat="1" ht="15">
      <c r="A32" s="412" t="s">
        <v>1626</v>
      </c>
      <c r="B32" s="116" t="s">
        <v>1603</v>
      </c>
      <c r="C32" s="513">
        <v>957</v>
      </c>
      <c r="G32" s="418"/>
    </row>
    <row r="33" spans="1:7" s="411" customFormat="1" ht="15">
      <c r="A33" s="412" t="s">
        <v>1627</v>
      </c>
      <c r="B33" s="116" t="s">
        <v>1604</v>
      </c>
      <c r="C33" s="513">
        <v>957</v>
      </c>
      <c r="G33" s="418"/>
    </row>
    <row r="35" spans="1:7" ht="38.25" customHeight="1">
      <c r="A35" s="572"/>
      <c r="B35" s="572"/>
      <c r="C35" s="572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5 СКДинт АПП Пр130</vt:lpstr>
      <vt:lpstr>5а СКДинт Полный п-к Пр130</vt:lpstr>
      <vt:lpstr>6а АПП  Пр128</vt:lpstr>
      <vt:lpstr>6б Простые услуги Пр131</vt:lpstr>
      <vt:lpstr>6в Комплексные услуги  Пр 131</vt:lpstr>
      <vt:lpstr>6г неотложная помощь Пр128</vt:lpstr>
      <vt:lpstr>6д пос.центров здоровья Пр128</vt:lpstr>
      <vt:lpstr>6ж тарифы ЦАОП Пр 131</vt:lpstr>
      <vt:lpstr>6з тарифы Эндомобиль Пр129</vt:lpstr>
      <vt:lpstr>6и тарифы дет моб комлекс 129 </vt:lpstr>
      <vt:lpstr>7 стоматология Пр128</vt:lpstr>
      <vt:lpstr>Прил 8 дисп. </vt:lpstr>
      <vt:lpstr>Прил 8а дисп.МБ. </vt:lpstr>
      <vt:lpstr>Прил 8б углуб дисп Пр128</vt:lpstr>
      <vt:lpstr>'7 стоматология Пр128'!_GoBack</vt:lpstr>
      <vt:lpstr>'6а АПП  Пр128'!Заголовки_для_печати</vt:lpstr>
      <vt:lpstr>'7 стоматология Пр128'!Заголовки_для_печати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Тимошинина Екатерина Владимировна</cp:lastModifiedBy>
  <cp:lastPrinted>2022-01-28T08:30:25Z</cp:lastPrinted>
  <dcterms:created xsi:type="dcterms:W3CDTF">2018-09-20T17:45:08Z</dcterms:created>
  <dcterms:modified xsi:type="dcterms:W3CDTF">2022-05-20T13:29:04Z</dcterms:modified>
</cp:coreProperties>
</file>